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zaffar\Desktop\Jami\Веб сайт\"/>
    </mc:Choice>
  </mc:AlternateContent>
  <bookViews>
    <workbookView xWindow="0" yWindow="0" windowWidth="28800" windowHeight="12300"/>
  </bookViews>
  <sheets>
    <sheet name="Мундарижа" sheetId="13" r:id="rId1"/>
    <sheet name="1-илова " sheetId="1" r:id="rId2"/>
    <sheet name="3-илова" sheetId="3" r:id="rId3"/>
    <sheet name="2-илова" sheetId="2" r:id="rId4"/>
    <sheet name="4-илова" sheetId="4" r:id="rId5"/>
    <sheet name="5-илова" sheetId="5" r:id="rId6"/>
    <sheet name="6-илова" sheetId="6" r:id="rId7"/>
    <sheet name="7-илова" sheetId="7" r:id="rId8"/>
    <sheet name="8-илова" sheetId="8" r:id="rId9"/>
    <sheet name="9-илова" sheetId="9" r:id="rId10"/>
    <sheet name="10-илова" sheetId="10" r:id="rId11"/>
    <sheet name="11-илова" sheetId="11" r:id="rId12"/>
    <sheet name="12-илова" sheetId="12" r:id="rId13"/>
    <sheet name="13-илова" sheetId="14" r:id="rId14"/>
    <sheet name="14-илова" sheetId="15" r:id="rId15"/>
    <sheet name="15-илова" sheetId="1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5" l="1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34" i="5"/>
  <c r="K135" i="5"/>
  <c r="K136" i="5"/>
  <c r="K121" i="5" l="1"/>
  <c r="K122" i="5"/>
  <c r="K123" i="5"/>
  <c r="K124" i="5"/>
  <c r="K125" i="5"/>
  <c r="K126" i="5"/>
  <c r="K127" i="5"/>
  <c r="K128" i="5"/>
  <c r="K129" i="5"/>
  <c r="K130" i="5"/>
  <c r="K131" i="5"/>
  <c r="K132" i="5"/>
  <c r="K133" i="5"/>
  <c r="K120" i="5"/>
  <c r="K112" i="5"/>
  <c r="K113" i="5"/>
  <c r="K114" i="5"/>
  <c r="K115" i="5"/>
  <c r="K116" i="5"/>
  <c r="K117" i="5"/>
  <c r="K118" i="5"/>
  <c r="K11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99" i="5"/>
  <c r="K92" i="5"/>
  <c r="K93" i="5"/>
  <c r="K94" i="5"/>
  <c r="K95" i="5"/>
  <c r="K96" i="5"/>
  <c r="K97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72" i="5"/>
  <c r="K62" i="5"/>
  <c r="K63" i="5"/>
  <c r="K64" i="5"/>
  <c r="K65" i="5"/>
  <c r="K66" i="5"/>
  <c r="K67" i="5"/>
  <c r="K68" i="5"/>
  <c r="K69" i="5"/>
  <c r="K70" i="5"/>
  <c r="K71" i="5"/>
  <c r="K61" i="5"/>
  <c r="K59" i="5" l="1"/>
  <c r="K51" i="5"/>
  <c r="K50" i="5"/>
  <c r="K49" i="5"/>
  <c r="K46" i="5"/>
  <c r="K45" i="5"/>
  <c r="K44" i="5"/>
  <c r="K31" i="5"/>
  <c r="K30" i="5"/>
  <c r="K32" i="5"/>
  <c r="K33" i="5"/>
  <c r="K34" i="5"/>
  <c r="K35" i="5"/>
  <c r="K36" i="5"/>
  <c r="K37" i="5"/>
  <c r="K38" i="5"/>
  <c r="K39" i="5"/>
  <c r="K40" i="5"/>
  <c r="K41" i="5"/>
  <c r="K42" i="5"/>
  <c r="K43" i="5"/>
  <c r="K47" i="5"/>
  <c r="K48" i="5"/>
  <c r="K52" i="5"/>
  <c r="K53" i="5"/>
  <c r="K54" i="5"/>
  <c r="K55" i="5"/>
  <c r="K56" i="5"/>
  <c r="K57" i="5"/>
  <c r="K58" i="5"/>
  <c r="K6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C10" i="1"/>
  <c r="C11" i="1" l="1"/>
  <c r="E11" i="1"/>
  <c r="F11" i="1"/>
  <c r="G11" i="1"/>
  <c r="D11" i="1"/>
</calcChain>
</file>

<file path=xl/sharedStrings.xml><?xml version="1.0" encoding="utf-8"?>
<sst xmlns="http://schemas.openxmlformats.org/spreadsheetml/2006/main" count="1600" uniqueCount="543">
  <si>
    <t>Т/р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</si>
  <si>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</si>
  <si>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</si>
  <si>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</si>
  <si>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</si>
  <si>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</si>
  <si>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</si>
  <si>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</si>
  <si>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</si>
  <si>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</si>
  <si>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</si>
  <si>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</si>
  <si>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</si>
  <si>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</si>
  <si>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</si>
  <si>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</si>
  <si>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</si>
  <si>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</si>
  <si>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</si>
  <si>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</si>
  <si>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</si>
  <si>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</si>
  <si>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</si>
  <si>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</si>
  <si>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</si>
  <si>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</si>
  <si>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</si>
  <si>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20____ йилда ____________________ капитал қўйилмалар ҳисобидан амалга оширилаётган лойиҳаларнинг ижроси тўғрисидаги
МАЪЛУМОТЛАР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</si>
  <si>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</si>
  <si>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</si>
  <si>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</si>
  <si>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</si>
  <si>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</si>
  <si>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</si>
  <si>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</si>
  <si>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</si>
  <si>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</si>
  <si>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</si>
  <si>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</si>
  <si>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</si>
  <si>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</si>
  <si>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</si>
  <si>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</si>
  <si>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</si>
  <si>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</si>
  <si>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</si>
  <si>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</si>
  <si>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</si>
  <si>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</si>
  <si>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</si>
  <si>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</si>
  <si>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</si>
  <si>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</si>
  <si>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</si>
  <si>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</si>
  <si>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</si>
  <si>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</si>
  <si>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</si>
  <si>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</si>
  <si>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</si>
  <si>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</si>
  <si>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</si>
  <si>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</si>
  <si>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</si>
  <si>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</si>
  <si>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</si>
  <si>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</si>
  <si>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</si>
  <si>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</si>
  <si>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</si>
  <si>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</si>
  <si>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</si>
  <si>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</si>
  <si>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</si>
  <si>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</si>
  <si>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</si>
  <si>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</si>
  <si>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</si>
  <si>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</si>
  <si>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</si>
  <si>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</si>
  <si>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</si>
  <si>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</si>
  <si>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</si>
  <si>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</si>
  <si>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</si>
  <si>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</si>
  <si>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</si>
  <si>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</si>
  <si>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 xml:space="preserve">20____ йилда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</si>
  <si>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</si>
  <si>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</si>
  <si>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</si>
  <si>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</si>
  <si>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</si>
  <si>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</si>
  <si>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</si>
  <si>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</si>
  <si>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</si>
  <si>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</si>
  <si>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</si>
  <si>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</si>
  <si>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</si>
  <si>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</si>
  <si>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</si>
  <si>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</si>
  <si>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</si>
  <si>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</si>
  <si>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</si>
  <si>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</si>
  <si>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</si>
  <si>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</si>
  <si>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</si>
  <si>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20____ йилда Тадбиркорлик субъектларига тақдим этилган солиқ имтиёзлари тўғрисида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</si>
  <si>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</si>
  <si>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</si>
  <si>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</si>
  <si>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</si>
  <si>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</si>
  <si>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</si>
  <si>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</si>
  <si>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</si>
  <si>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</si>
  <si>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</si>
  <si>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20____ йилда Тадбиркорлик субъектларига тақдим этилган божхона имтиёзлари тўғрисида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</si>
  <si>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</si>
  <si>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</si>
  <si>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</si>
  <si>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</si>
  <si>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</si>
  <si>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</si>
  <si>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20____ йилда Ўзбекистон Республикасининг Давлат молиявий назорат 
органлари томонидан ўтказилган назорат тадбирлари юзасидаги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</si>
  <si>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</si>
  <si>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</si>
  <si>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</si>
  <si>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</si>
  <si>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</si>
  <si>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</si>
  <si>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</si>
  <si>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</si>
  <si>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</si>
  <si>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</si>
  <si>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</si>
  <si>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</si>
  <si>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</si>
  <si>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</si>
  <si>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</si>
  <si>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</si>
  <si>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</si>
  <si>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</si>
  <si>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</si>
  <si>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</si>
  <si>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</si>
  <si>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</si>
  <si>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</si>
  <si>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</si>
  <si>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</si>
  <si>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</si>
  <si>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</si>
  <si>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</si>
  <si>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</si>
  <si>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</si>
  <si>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</si>
  <si>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</si>
  <si>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</si>
  <si>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</si>
  <si>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_____________________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</si>
  <si>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</si>
  <si>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</si>
  <si>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</si>
  <si>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</si>
  <si>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</si>
  <si>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</si>
  <si>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</si>
  <si>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</si>
  <si>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</si>
  <si>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</si>
  <si>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</si>
  <si>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</si>
  <si>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</si>
  <si>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</si>
  <si>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</si>
  <si>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</si>
  <si>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</si>
  <si>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</si>
  <si>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</si>
  <si>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</si>
  <si>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</si>
  <si>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</si>
  <si>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</si>
  <si>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</si>
  <si>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</si>
  <si>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</si>
  <si>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</si>
  <si>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</si>
  <si>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</si>
  <si>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</si>
  <si>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</si>
  <si>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</si>
  <si>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</si>
  <si>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</si>
  <si>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</si>
  <si>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</si>
  <si>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</si>
  <si>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</si>
  <si>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</si>
  <si>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</si>
  <si>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</si>
  <si>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</si>
  <si>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</si>
  <si>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</si>
  <si>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</si>
  <si>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</si>
  <si>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</si>
  <si>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Февраль</t>
  </si>
  <si>
    <t>Март</t>
  </si>
  <si>
    <t>Электрон дўкон</t>
  </si>
  <si>
    <t>Адолат ўз маблағлари</t>
  </si>
  <si>
    <t>Январь</t>
  </si>
  <si>
    <t>Бюджетдан ташқари адлия вазирлиги фонди ва Адолат ўз маблағлари</t>
  </si>
  <si>
    <t xml:space="preserve">Молия-иқтисод бўлими </t>
  </si>
  <si>
    <t>Мехнатни мухофаза килиш ва хўжалик мудири</t>
  </si>
  <si>
    <t xml:space="preserve">Бюджетдан ташқари адлия органларини ривожлантириш жамғармасидан ажратилган маблағларнинг чегараланган миқдорининг ўз тасарруфидаги кесимида тақсимоти тўғрисида маълумот </t>
  </si>
  <si>
    <t>Ўз тасарруфидаги Бюджетдан ташқари адлия органларини ривожлантириш жамғармаси ташкилотларининг номланиши</t>
  </si>
  <si>
    <t>Ҳисобот даври мобайнида Бюджетдан ташқари адлия органларини ривожлантириш жамғармаси ажратилаётган маблағлар суммаси</t>
  </si>
  <si>
    <t>"Адолат" миллий ҳуқуқий ахборот маркази давлат муассасаси</t>
  </si>
  <si>
    <t>BTS EXPRESS CARGO SERVIS</t>
  </si>
  <si>
    <t>ООО "BEPRO NORMA"</t>
  </si>
  <si>
    <t>Услуги издательские</t>
  </si>
  <si>
    <t>"ALISHER NAVOIY NOMIDAGI O'ZBEKISTON MILLIY KUTUBXONASI" DAVLAT MUASSASASI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</si>
  <si>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</si>
  <si>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ALFA INVEST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</si>
  <si>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</si>
  <si>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ООО UNICON-SOFT</t>
  </si>
  <si>
    <t>Единый поставщик</t>
  </si>
  <si>
    <t>Услуги телекоммуникационные</t>
  </si>
  <si>
    <t>"O`ZBEKTELEKOM " AKSIYADORLIK JAMIYATI</t>
  </si>
  <si>
    <t>19_1505/3220</t>
  </si>
  <si>
    <t>1251/VPN-371</t>
  </si>
  <si>
    <t>IP-371/053</t>
  </si>
  <si>
    <t>ОБЩЕСТВО С ОГРАНИЧЕННОЙ ОТВЕТСТВЕННОСТЬЮ "INTERNATIONAL MONITORING GROUP"</t>
  </si>
  <si>
    <t>ООО Единый интегратор по созданию и поддержке государственных информационных систем UZINFOCOM</t>
  </si>
  <si>
    <t>Услуги по оптовой и розничной торговле и услуги по ремонту автотранспортных средств и мотоциклов</t>
  </si>
  <si>
    <t>AUTO TECHNIK GROUP</t>
  </si>
  <si>
    <t>170102371701</t>
  </si>
  <si>
    <t>170103235002</t>
  </si>
  <si>
    <t>"UNIVERSAL MOBILE SYSTEMS" MAS'ULIYATI CHEKLANGAN JAMIYAT</t>
  </si>
  <si>
    <t>12 oy</t>
  </si>
  <si>
    <t>AO "Ravnaq-bank"</t>
  </si>
  <si>
    <t>13 oy</t>
  </si>
  <si>
    <t>№12/42 09.12.2021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</si>
  <si>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</si>
  <si>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Оборудование компьютерное, электронное и оптическое</t>
  </si>
  <si>
    <t>Услуги почтовой связи и услуги курьерские</t>
  </si>
  <si>
    <t>Вода питьевая упакованная</t>
  </si>
  <si>
    <t>WHITEHAT MCHJ</t>
  </si>
  <si>
    <t>ГУП O`ZBEKISTON RESPUBLIKASI KO`ZI OJIZLAR BOSMAXONASI</t>
  </si>
  <si>
    <t>ЧП "PRINT LINE GROUP"</t>
  </si>
  <si>
    <t>777GROUP MCHJ</t>
  </si>
  <si>
    <t>ООО SILVER WATER DISPENSER</t>
  </si>
  <si>
    <t>MCHJ HUMSAR TEXT</t>
  </si>
  <si>
    <t>CHIPSET MAX TECHNOLOGY MCHJ</t>
  </si>
  <si>
    <t>Абдураимов Ёкуб Юсупмуродович</t>
  </si>
  <si>
    <t>ООО KOLORPAK</t>
  </si>
  <si>
    <t>306254289</t>
  </si>
  <si>
    <t>200897105</t>
  </si>
  <si>
    <t>303069100</t>
  </si>
  <si>
    <t>309990979</t>
  </si>
  <si>
    <t>303364240</t>
  </si>
  <si>
    <t>308743461</t>
  </si>
  <si>
    <t>309530687</t>
  </si>
  <si>
    <t>463856290</t>
  </si>
  <si>
    <t>302502322</t>
  </si>
  <si>
    <t>205353003</t>
  </si>
  <si>
    <t>301050182</t>
  </si>
  <si>
    <t>шт</t>
  </si>
  <si>
    <t>усл. ед</t>
  </si>
  <si>
    <t>упак</t>
  </si>
  <si>
    <t>231210081203862</t>
  </si>
  <si>
    <t>231210081205728</t>
  </si>
  <si>
    <t>231210081221653</t>
  </si>
  <si>
    <t>231210081269385</t>
  </si>
  <si>
    <t>231210081331109</t>
  </si>
  <si>
    <t>231210081314678</t>
  </si>
  <si>
    <t>231210081344057</t>
  </si>
  <si>
    <t>231210081344090</t>
  </si>
  <si>
    <t>231210081344107</t>
  </si>
  <si>
    <t>231210081344121</t>
  </si>
  <si>
    <t>231210081307323</t>
  </si>
  <si>
    <t>231210081375094</t>
  </si>
  <si>
    <t>231210081379912</t>
  </si>
  <si>
    <t>231210081387933</t>
  </si>
  <si>
    <t>231210081387942</t>
  </si>
  <si>
    <t>231210081387945</t>
  </si>
  <si>
    <t>231210081387961</t>
  </si>
  <si>
    <t>231210081317586</t>
  </si>
  <si>
    <t>231210081344926</t>
  </si>
  <si>
    <t>01/015-23</t>
  </si>
  <si>
    <t>204628206</t>
  </si>
  <si>
    <t>01/015-24</t>
  </si>
  <si>
    <t>204628207</t>
  </si>
  <si>
    <t>Услуги вспомогательные, связанные с услугами финансового посредничества и страхования</t>
  </si>
  <si>
    <t>Бюджетдан ташқари адлия органларини ривожлантириш жамғармаси</t>
  </si>
  <si>
    <t>3888-2023/IJRO</t>
  </si>
  <si>
    <t>305109680</t>
  </si>
  <si>
    <t>204118319</t>
  </si>
  <si>
    <t>121-H</t>
  </si>
  <si>
    <t>360-H</t>
  </si>
  <si>
    <t>Прямые закупки 3953</t>
  </si>
  <si>
    <t>303020732</t>
  </si>
  <si>
    <t>201122450</t>
  </si>
  <si>
    <t>LBC-C-43617</t>
  </si>
  <si>
    <t>ISBN-C-43614</t>
  </si>
  <si>
    <t>UDC-C-43616</t>
  </si>
  <si>
    <t>Прямые закупки ЗРУ 684 61-статя</t>
  </si>
  <si>
    <t>5660/1-U</t>
  </si>
  <si>
    <t>207041571</t>
  </si>
  <si>
    <t>160/1905143416</t>
  </si>
  <si>
    <t>CPIO-2267</t>
  </si>
  <si>
    <t>203366731</t>
  </si>
  <si>
    <t>LBC-C-44130</t>
  </si>
  <si>
    <t>UDC-C-44129</t>
  </si>
  <si>
    <t>ISBN-C-44127</t>
  </si>
  <si>
    <t>276/Ц-8</t>
  </si>
  <si>
    <t>302726960</t>
  </si>
  <si>
    <t>ISBN-C-44705</t>
  </si>
  <si>
    <t>UDC-C-44707</t>
  </si>
  <si>
    <t>LBC-C-44712</t>
  </si>
  <si>
    <t>01/048-23</t>
  </si>
  <si>
    <t>UDC-C-45265</t>
  </si>
  <si>
    <t>LBC-C-45266</t>
  </si>
  <si>
    <t>ISBN-C-454264</t>
  </si>
  <si>
    <t>ISBN-C-45312</t>
  </si>
  <si>
    <t>LBC-C-45314</t>
  </si>
  <si>
    <t>LBC-C-45317</t>
  </si>
  <si>
    <t>UDC-C-45316</t>
  </si>
  <si>
    <t>UDC-C-45313</t>
  </si>
  <si>
    <t xml:space="preserve">"DAVR-BANK" xususiy aksiyadorlik tijorat banki </t>
  </si>
  <si>
    <t>2022-yil 1-iyundagi 2022/74-son shartnoma</t>
  </si>
  <si>
    <t>2022-yil 7-oktabrdagi 2022/133-son shartnoma</t>
  </si>
  <si>
    <t xml:space="preserve">DAVR-BANK xususiy aksiyadorlik tijorat banki </t>
  </si>
  <si>
    <t>2022-yil 2-noyabrdagi 2022/157-son shartnoma</t>
  </si>
  <si>
    <t>2022-yil 2-dekabrdagi 2022/184-son shartnoma</t>
  </si>
  <si>
    <t>2023 йилда "Адолат" миллий ҳуқуқий ахборот маркази томонидан қурилиш, реконструкция қилиш ва таъмирлаш ишлари бўйича ўтказилган танловлар (тендерлар) тўғрисидаги</t>
  </si>
  <si>
    <t xml:space="preserve">2023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</si>
  <si>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>Изделия готовые прочие</t>
  </si>
  <si>
    <t>Оборудование электрическое</t>
  </si>
  <si>
    <t>Текстиль и изделия текстильные</t>
  </si>
  <si>
    <t>Работы строительные специализированные</t>
  </si>
  <si>
    <t>Изделия резиновые и пластмассовые</t>
  </si>
  <si>
    <t>Услуги по ремонту компьютеров, предметов личного потребления и бытовых товаров</t>
  </si>
  <si>
    <t>Бумага и изделия из бумаги</t>
  </si>
  <si>
    <t>ООО RDB ENTERPRISE TECHNICAL</t>
  </si>
  <si>
    <t>OOO "PREMIUM POLIGRAF BIZNES"</t>
  </si>
  <si>
    <t>shokhzod 0601</t>
  </si>
  <si>
    <t>SOBIROV DONIYORBEK ULUG‘BEK O‘G‘LI</t>
  </si>
  <si>
    <t>REAL PRINT MCHJ</t>
  </si>
  <si>
    <t>ООО ABRORBEK TERRA GROUP</t>
  </si>
  <si>
    <t>ООО KADR EFFECT</t>
  </si>
  <si>
    <t>AXMADALIYEV MUXAMMADJON OLIMJON O‘G‘LI</t>
  </si>
  <si>
    <t>Электронный Магазин</t>
  </si>
  <si>
    <t>Национальный магазин</t>
  </si>
  <si>
    <t>Апрель</t>
  </si>
  <si>
    <t>1246836</t>
  </si>
  <si>
    <t>1228576</t>
  </si>
  <si>
    <t>1225875</t>
  </si>
  <si>
    <t>1225850</t>
  </si>
  <si>
    <t>1207650</t>
  </si>
  <si>
    <t>1191470</t>
  </si>
  <si>
    <t>1190059</t>
  </si>
  <si>
    <t>1187644</t>
  </si>
  <si>
    <t>1185777</t>
  </si>
  <si>
    <t>1185722</t>
  </si>
  <si>
    <t>1173100</t>
  </si>
  <si>
    <t>308577329</t>
  </si>
  <si>
    <t>303018986</t>
  </si>
  <si>
    <t>309668546</t>
  </si>
  <si>
    <t>505527006</t>
  </si>
  <si>
    <t>207079302</t>
  </si>
  <si>
    <t>308628137</t>
  </si>
  <si>
    <t>307994490</t>
  </si>
  <si>
    <t>601436301</t>
  </si>
  <si>
    <t>компл.</t>
  </si>
  <si>
    <t>Май</t>
  </si>
  <si>
    <t>1351976</t>
  </si>
  <si>
    <t>1351778</t>
  </si>
  <si>
    <t>1351768</t>
  </si>
  <si>
    <t>1341001</t>
  </si>
  <si>
    <t>1340360</t>
  </si>
  <si>
    <t>1338744</t>
  </si>
  <si>
    <t>1318465</t>
  </si>
  <si>
    <t>1313333</t>
  </si>
  <si>
    <t>1299599</t>
  </si>
  <si>
    <t>1299485</t>
  </si>
  <si>
    <t>1296555</t>
  </si>
  <si>
    <t>1296391</t>
  </si>
  <si>
    <t>1294449</t>
  </si>
  <si>
    <t>1282081</t>
  </si>
  <si>
    <t>1281528</t>
  </si>
  <si>
    <t>1280966</t>
  </si>
  <si>
    <t>1276750</t>
  </si>
  <si>
    <t>1274151</t>
  </si>
  <si>
    <t>1273112</t>
  </si>
  <si>
    <t>1263304</t>
  </si>
  <si>
    <t>THE TIME BOOKS MCHJ</t>
  </si>
  <si>
    <t>O'ZBEKISTON NASHRIYOT-MATBAA IJODIY UYI MCHJ</t>
  </si>
  <si>
    <t>YATT Omonov Xusan</t>
  </si>
  <si>
    <t>ABB TECH SERVICE</t>
  </si>
  <si>
    <t>PROBOOK</t>
  </si>
  <si>
    <t>ЧП XOZ SHOP MARKET</t>
  </si>
  <si>
    <t>ЯТТ JURAYEV SUNNATILLA RAVSHAN UG‘LI</t>
  </si>
  <si>
    <t>Ergashboyev Qodirjon Zafarbek o'g'li</t>
  </si>
  <si>
    <t>OOO ELEKTON BUSINES GSHK</t>
  </si>
  <si>
    <t>CLEVER MERCHANT MCHJ</t>
  </si>
  <si>
    <t>ЯТТ QURBONOV IXTIYORJON OLIMJON O‘G‘LI</t>
  </si>
  <si>
    <t>YaTT AXUNOV XUSHNUD KARIMJANOVICH</t>
  </si>
  <si>
    <t>ЯККА ТАРТИБДАГИ ТАДБИРКОР</t>
  </si>
  <si>
    <t>309098164</t>
  </si>
  <si>
    <t>205188294</t>
  </si>
  <si>
    <t/>
  </si>
  <si>
    <t>301821568</t>
  </si>
  <si>
    <t>310450599</t>
  </si>
  <si>
    <t>307005081</t>
  </si>
  <si>
    <t>556575831</t>
  </si>
  <si>
    <t>310181561</t>
  </si>
  <si>
    <t>310251846</t>
  </si>
  <si>
    <t>608894194</t>
  </si>
  <si>
    <t>419789934</t>
  </si>
  <si>
    <t>640552645</t>
  </si>
  <si>
    <t>комплект</t>
  </si>
  <si>
    <t>пачк.</t>
  </si>
  <si>
    <t>Июнь</t>
  </si>
  <si>
    <t>1433609</t>
  </si>
  <si>
    <t>1422324</t>
  </si>
  <si>
    <t>1405839</t>
  </si>
  <si>
    <t>1403403</t>
  </si>
  <si>
    <t>1375924</t>
  </si>
  <si>
    <t>1375923</t>
  </si>
  <si>
    <t>ЯТТ MAXMUDOV XURSHID XOLMUROD OGLI</t>
  </si>
  <si>
    <t>"LIDER TEAM" mas`uliyati cheklangan jamiyati</t>
  </si>
  <si>
    <t>ООО TERROBAYT SERVIS GROUP</t>
  </si>
  <si>
    <t>511392965</t>
  </si>
  <si>
    <t>302382268</t>
  </si>
  <si>
    <t>307600750</t>
  </si>
  <si>
    <t>Вещества химические и продукты химические</t>
  </si>
  <si>
    <t>Аукцион</t>
  </si>
  <si>
    <t>128288</t>
  </si>
  <si>
    <t>KARTALL PLUSS MCHJ</t>
  </si>
  <si>
    <t>309576391</t>
  </si>
  <si>
    <t>ISBN-C-45984</t>
  </si>
  <si>
    <t>LBC-C-45986</t>
  </si>
  <si>
    <t>UDC-C-45985</t>
  </si>
  <si>
    <t>ISBN-C-45805</t>
  </si>
  <si>
    <t>79</t>
  </si>
  <si>
    <t>ISBN-C-45654</t>
  </si>
  <si>
    <t>UDC-C-45656</t>
  </si>
  <si>
    <t>LBC-C-45658</t>
  </si>
  <si>
    <t>A7-579/23-P</t>
  </si>
  <si>
    <t>ISBN-C-45531</t>
  </si>
  <si>
    <t>ISBN-C-45515</t>
  </si>
  <si>
    <t>LBC-C-45518</t>
  </si>
  <si>
    <t>UDC-C-45517</t>
  </si>
  <si>
    <t>"PIT STOP MOTORS" MAS`ULIYATI CHEKLANGAN JAMIYAT</t>
  </si>
  <si>
    <t>304874476</t>
  </si>
  <si>
    <t>01/073-23</t>
  </si>
  <si>
    <t>UDC-C-47168</t>
  </si>
  <si>
    <t>ISBN-C-47167</t>
  </si>
  <si>
    <t>LBC-C-47169</t>
  </si>
  <si>
    <t>UDC-C-47142</t>
  </si>
  <si>
    <t>ISB-C-47141</t>
  </si>
  <si>
    <t>LBC-C-47144</t>
  </si>
  <si>
    <t>95</t>
  </si>
  <si>
    <t>Услуги юридические и бухгалтерские</t>
  </si>
  <si>
    <t>Услуги по операциям с недвижимым имуществом</t>
  </si>
  <si>
    <t>QURBONOV IXTIYORJON OLIMJON O‘G‘LI</t>
  </si>
  <si>
    <t>"AFFAT AUDIT" MAS`ULIYATI CHEKLANGAN JAMIYAT</t>
  </si>
  <si>
    <t>"OSTEN-MIX" MAS`ULIYATI CHEKLANGAN JAMIYAT</t>
  </si>
  <si>
    <t>309442599</t>
  </si>
  <si>
    <t>202615270</t>
  </si>
  <si>
    <t>ISBN-C-48147</t>
  </si>
  <si>
    <t>25260-2023/EXAT</t>
  </si>
  <si>
    <t>ISBN-C-47942</t>
  </si>
  <si>
    <t>UDC-C-47943</t>
  </si>
  <si>
    <t>LBC-C-47944</t>
  </si>
  <si>
    <t>ISBN-C48054</t>
  </si>
  <si>
    <t>1</t>
  </si>
  <si>
    <t>ISBN-C-47823</t>
  </si>
  <si>
    <t>01/23-30</t>
  </si>
  <si>
    <t>UDC-C-47728</t>
  </si>
  <si>
    <t>ISBN-C-47727</t>
  </si>
  <si>
    <t>LBC-C-47729</t>
  </si>
  <si>
    <t>ISBN-C-47433</t>
  </si>
  <si>
    <t>7</t>
  </si>
  <si>
    <t>2023 йил III  чоракда Бюджетдан ташқари адлия органларини ривожлантириш жамғармасидан ажратилган маблағларнинг чегараланган миқдорининг  тақсимоти тўғрисида</t>
  </si>
  <si>
    <t>2023 йил III чоракда "Адолат" миллий ҳуқуқий ахборот маркази томонидан ўтказилган танловлар (тендерлар) ва амалга 
оширилган давлат харидлари тўғрисидаги</t>
  </si>
  <si>
    <t>2023 йил III чоракда "Адолат" миллий ҳуқуқий ахборот маркази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</si>
  <si>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Июль</t>
  </si>
  <si>
    <t>Август</t>
  </si>
  <si>
    <t>Сентябрь</t>
  </si>
  <si>
    <t>Услуги в области информационных технологий</t>
  </si>
  <si>
    <t>Услуги по ремонту и монтажу машин и оборудования</t>
  </si>
  <si>
    <t>Услуги по предоставлению мест для временного проживания</t>
  </si>
  <si>
    <t>"PREMIUM POLIGRAF BIZNES" MCHJ</t>
  </si>
  <si>
    <t>KONVENSION MARKAZ MAJMUASI DIREKSIYASI DUK</t>
  </si>
  <si>
    <t>ООО "BTS EXPRESS CARGO SERVIS"</t>
  </si>
  <si>
    <t>1466520</t>
  </si>
  <si>
    <t>1486832</t>
  </si>
  <si>
    <t>1526545</t>
  </si>
  <si>
    <t>306701816</t>
  </si>
  <si>
    <t>Напитки</t>
  </si>
  <si>
    <t>Услуги по сбору, обработке и удалению отходов; услуги по утилизации отходов</t>
  </si>
  <si>
    <t>1581677</t>
  </si>
  <si>
    <t>1584724</t>
  </si>
  <si>
    <t>1603690</t>
  </si>
  <si>
    <t>1610175</t>
  </si>
  <si>
    <t>1659807</t>
  </si>
  <si>
    <t>1670281</t>
  </si>
  <si>
    <t>1718586</t>
  </si>
  <si>
    <t>"ISSIQLIK USKUNALARI" XK</t>
  </si>
  <si>
    <t>AKBARALIYEV DJASUR GALIBDJONOVICHО</t>
  </si>
  <si>
    <t xml:space="preserve"> LO ILG`OR FAYZ" mas‘uliyati cheklangan jamiyat</t>
  </si>
  <si>
    <t>200848014</t>
  </si>
  <si>
    <t>494010237</t>
  </si>
  <si>
    <t>307888923</t>
  </si>
  <si>
    <t>пачка</t>
  </si>
  <si>
    <t>ISBN-C-48360</t>
  </si>
  <si>
    <t>ISBN-C-48279</t>
  </si>
  <si>
    <t>ISBN-C-48330</t>
  </si>
  <si>
    <t>ISBN-C-48335</t>
  </si>
  <si>
    <t>ISBN-C-48334</t>
  </si>
  <si>
    <t>ISBN-C-48363</t>
  </si>
  <si>
    <t>ISBN-C-48362</t>
  </si>
  <si>
    <t>146533-API</t>
  </si>
  <si>
    <t>28725-2023/T</t>
  </si>
  <si>
    <t xml:space="preserve">"ARSENAL D" MAS`ULIYATI CHEKLANGAN JAMIYAT </t>
  </si>
  <si>
    <t xml:space="preserve">ООО UNICON-SOFT </t>
  </si>
  <si>
    <t xml:space="preserve">"OSTEN-MIX" MAS`ULIYATI CHEKLANGAN JAMIYAT </t>
  </si>
  <si>
    <t>01/114-23</t>
  </si>
  <si>
    <t>23136-2023/EXAT</t>
  </si>
  <si>
    <t>6166-U</t>
  </si>
  <si>
    <t>№2023/155 15.09.2023</t>
  </si>
  <si>
    <t>2023 йил III чоракда  Давлат мақсадли жамғармалардан ажратилган 
субсидиялар, кредитлар ҳамда тижорат банкларига жойлаштирилган депозитлар тўғрисидаги</t>
  </si>
  <si>
    <t>2023 йил III чоракда "Адолат" миллий ҳуқуқий ахборот маркази томонидан асосий воситалар 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</si>
</sst>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Open Sans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0" fontId="20" fillId="0" borderId="0"/>
    <xf numFmtId="164" fontId="21" fillId="0" borderId="0" applyFont="0" applyFill="0" applyBorder="0" applyAlignment="0" applyProtection="0"/>
  </cellStyleXfs>
  <cellXfs count="10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5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2" borderId="1" xfId="1" applyFill="1" applyBorder="1" applyAlignment="1">
      <alignment horizontal="center" vertical="center" wrapText="1"/>
    </xf>
    <xf numFmtId="0" fontId="4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165" fontId="0" fillId="0" borderId="0" xfId="2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164" fontId="1" fillId="2" borderId="1" xfId="2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2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9" fontId="2" fillId="2" borderId="6" xfId="4" applyNumberFormat="1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 wrapText="1"/>
    </xf>
    <xf numFmtId="164" fontId="18" fillId="2" borderId="1" xfId="2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2" fillId="2" borderId="1" xfId="0" applyNumberFormat="1" applyFont="1" applyFill="1" applyBorder="1" applyAlignment="1">
      <alignment horizontal="right" vertical="center" wrapText="1"/>
    </xf>
    <xf numFmtId="0" fontId="2" fillId="3" borderId="6" xfId="4" applyFont="1" applyFill="1" applyBorder="1" applyAlignment="1">
      <alignment horizontal="center" vertical="center" wrapText="1"/>
    </xf>
    <xf numFmtId="9" fontId="2" fillId="3" borderId="6" xfId="4" applyNumberFormat="1" applyFont="1" applyFill="1" applyBorder="1" applyAlignment="1">
      <alignment horizontal="center" vertical="center" wrapText="1"/>
    </xf>
    <xf numFmtId="164" fontId="2" fillId="3" borderId="6" xfId="6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</cellXfs>
  <cellStyles count="7">
    <cellStyle name="Normal" xfId="5"/>
    <cellStyle name="Гиперссылка" xfId="1" builtinId="8"/>
    <cellStyle name="Обычный" xfId="0" builtinId="0"/>
    <cellStyle name="Обычный 2" xfId="3"/>
    <cellStyle name="Обычный 2 2" xfId="4"/>
    <cellStyle name="Финансовый" xfId="2" builtinId="3"/>
    <cellStyle name="Финансовый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tabSelected="1" workbookViewId="0">
      <selection activeCell="A3" sqref="A3:D3"/>
    </sheetView>
  </sheetViews>
  <sheetFormatPr defaultRowHeight="15"/>
  <cols>
    <col min="1" max="1" width="7.85546875" customWidth="1"/>
    <col min="2" max="2" width="19.140625" customWidth="1"/>
    <col min="3" max="3" width="65.7109375" customWidth="1"/>
    <col min="4" max="4" width="36" customWidth="1"/>
  </cols>
  <sheetData>
    <row r="3" spans="1:4" ht="53.25" customHeight="1">
      <c r="A3" s="71" t="s">
        <v>179</v>
      </c>
      <c r="B3" s="72"/>
      <c r="C3" s="72"/>
      <c r="D3" s="72"/>
    </row>
    <row r="4" spans="1:4" ht="37.5" customHeight="1">
      <c r="A4" s="73" t="s">
        <v>180</v>
      </c>
      <c r="B4" s="73"/>
      <c r="C4" s="73"/>
      <c r="D4" s="73"/>
    </row>
    <row r="8" spans="1:4" ht="44.25" customHeight="1">
      <c r="A8" s="1" t="s">
        <v>0</v>
      </c>
      <c r="B8" s="1" t="s">
        <v>171</v>
      </c>
      <c r="C8" s="1" t="s">
        <v>172</v>
      </c>
      <c r="D8" s="1" t="s">
        <v>173</v>
      </c>
    </row>
    <row r="9" spans="1:4" ht="38.25">
      <c r="A9" s="17" t="s">
        <v>7</v>
      </c>
      <c r="B9" s="2" t="s">
        <v>181</v>
      </c>
      <c r="C9" s="28" t="s">
        <v>222</v>
      </c>
      <c r="D9" s="3" t="s">
        <v>220</v>
      </c>
    </row>
    <row r="10" spans="1:4" ht="25.5">
      <c r="A10" s="17" t="s">
        <v>8</v>
      </c>
      <c r="B10" s="2" t="s">
        <v>182</v>
      </c>
      <c r="C10" s="3" t="s">
        <v>196</v>
      </c>
      <c r="D10" s="3" t="s">
        <v>221</v>
      </c>
    </row>
    <row r="11" spans="1:4" ht="25.5">
      <c r="A11" s="17" t="s">
        <v>9</v>
      </c>
      <c r="B11" s="2" t="s">
        <v>183</v>
      </c>
      <c r="C11" s="3" t="s">
        <v>197</v>
      </c>
      <c r="D11" s="46" t="s">
        <v>221</v>
      </c>
    </row>
    <row r="12" spans="1:4" ht="38.25">
      <c r="A12" s="17" t="s">
        <v>24</v>
      </c>
      <c r="B12" s="2" t="s">
        <v>184</v>
      </c>
      <c r="C12" s="3" t="s">
        <v>198</v>
      </c>
      <c r="D12" s="46" t="s">
        <v>221</v>
      </c>
    </row>
    <row r="13" spans="1:4" ht="38.25">
      <c r="A13" s="17" t="s">
        <v>56</v>
      </c>
      <c r="B13" s="2" t="s">
        <v>185</v>
      </c>
      <c r="C13" s="3" t="s">
        <v>199</v>
      </c>
      <c r="D13" s="46" t="s">
        <v>221</v>
      </c>
    </row>
    <row r="14" spans="1:4" ht="25.5">
      <c r="A14" s="17" t="s">
        <v>57</v>
      </c>
      <c r="B14" s="2" t="s">
        <v>186</v>
      </c>
      <c r="C14" s="3" t="s">
        <v>200</v>
      </c>
      <c r="D14" s="46" t="s">
        <v>221</v>
      </c>
    </row>
    <row r="15" spans="1:4" ht="38.25">
      <c r="A15" s="17" t="s">
        <v>116</v>
      </c>
      <c r="B15" s="2" t="s">
        <v>187</v>
      </c>
      <c r="C15" s="3" t="s">
        <v>201</v>
      </c>
      <c r="D15" s="46" t="s">
        <v>220</v>
      </c>
    </row>
    <row r="16" spans="1:4" ht="38.25">
      <c r="A16" s="17" t="s">
        <v>117</v>
      </c>
      <c r="B16" s="2" t="s">
        <v>188</v>
      </c>
      <c r="C16" s="3" t="s">
        <v>202</v>
      </c>
      <c r="D16" s="46" t="s">
        <v>221</v>
      </c>
    </row>
    <row r="17" spans="1:4" ht="25.5">
      <c r="A17" s="17" t="s">
        <v>118</v>
      </c>
      <c r="B17" s="2" t="s">
        <v>189</v>
      </c>
      <c r="C17" s="3" t="s">
        <v>203</v>
      </c>
      <c r="D17" s="46" t="s">
        <v>221</v>
      </c>
    </row>
    <row r="18" spans="1:4" ht="25.5">
      <c r="A18" s="17" t="s">
        <v>119</v>
      </c>
      <c r="B18" s="2" t="s">
        <v>190</v>
      </c>
      <c r="C18" s="3" t="s">
        <v>203</v>
      </c>
      <c r="D18" s="46" t="s">
        <v>221</v>
      </c>
    </row>
    <row r="19" spans="1:4" ht="25.5">
      <c r="A19" s="17" t="s">
        <v>174</v>
      </c>
      <c r="B19" s="2" t="s">
        <v>191</v>
      </c>
      <c r="C19" s="3" t="s">
        <v>204</v>
      </c>
      <c r="D19" s="46" t="s">
        <v>221</v>
      </c>
    </row>
    <row r="20" spans="1:4" ht="25.5">
      <c r="A20" s="17" t="s">
        <v>175</v>
      </c>
      <c r="B20" s="2" t="s">
        <v>192</v>
      </c>
      <c r="C20" s="3" t="s">
        <v>205</v>
      </c>
      <c r="D20" s="46" t="s">
        <v>221</v>
      </c>
    </row>
    <row r="21" spans="1:4" ht="25.5">
      <c r="A21" s="17" t="s">
        <v>176</v>
      </c>
      <c r="B21" s="2" t="s">
        <v>193</v>
      </c>
      <c r="C21" s="3" t="s">
        <v>206</v>
      </c>
      <c r="D21" s="46" t="s">
        <v>220</v>
      </c>
    </row>
    <row r="22" spans="1:4" ht="25.5">
      <c r="A22" s="17" t="s">
        <v>177</v>
      </c>
      <c r="B22" s="2" t="s">
        <v>194</v>
      </c>
      <c r="C22" s="3" t="s">
        <v>207</v>
      </c>
      <c r="D22" s="46" t="s">
        <v>220</v>
      </c>
    </row>
    <row r="23" spans="1:4" ht="51">
      <c r="A23" s="17" t="s">
        <v>178</v>
      </c>
      <c r="B23" s="2" t="s">
        <v>195</v>
      </c>
      <c r="C23" s="3" t="s">
        <v>208</v>
      </c>
      <c r="D23" s="46" t="s">
        <v>221</v>
      </c>
    </row>
  </sheetData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E18" sqref="E18"/>
    </sheetView>
  </sheetViews>
  <sheetFormatPr defaultRowHeight="15"/>
  <cols>
    <col min="2" max="2" width="16.140625" customWidth="1"/>
    <col min="3" max="3" width="14" customWidth="1"/>
    <col min="4" max="4" width="15.5703125" customWidth="1"/>
    <col min="5" max="5" width="18.140625" customWidth="1"/>
    <col min="6" max="6" width="24.28515625" customWidth="1"/>
  </cols>
  <sheetData>
    <row r="1" spans="1:7" ht="63.75" customHeight="1">
      <c r="E1" s="80" t="s">
        <v>69</v>
      </c>
      <c r="F1" s="80"/>
      <c r="G1" s="11"/>
    </row>
    <row r="2" spans="1:7">
      <c r="E2" s="81" t="s">
        <v>121</v>
      </c>
      <c r="F2" s="81"/>
      <c r="G2" s="18"/>
    </row>
    <row r="4" spans="1:7" ht="15.75">
      <c r="A4" s="76" t="s">
        <v>93</v>
      </c>
      <c r="B4" s="76"/>
      <c r="C4" s="76"/>
      <c r="D4" s="76"/>
      <c r="E4" s="76"/>
      <c r="F4" s="76"/>
    </row>
    <row r="5" spans="1:7" ht="15.75">
      <c r="A5" s="77" t="s">
        <v>94</v>
      </c>
      <c r="B5" s="77"/>
      <c r="C5" s="77"/>
      <c r="D5" s="77"/>
      <c r="E5" s="77"/>
      <c r="F5" s="77"/>
    </row>
    <row r="6" spans="1:7" ht="15.75">
      <c r="A6" s="94" t="s">
        <v>95</v>
      </c>
      <c r="B6" s="94"/>
      <c r="C6" s="94"/>
      <c r="D6" s="94"/>
      <c r="E6" s="94"/>
      <c r="F6" s="94"/>
    </row>
    <row r="7" spans="1:7" ht="31.5">
      <c r="A7" s="8" t="s">
        <v>0</v>
      </c>
      <c r="B7" s="8" t="s">
        <v>96</v>
      </c>
      <c r="C7" s="8" t="s">
        <v>97</v>
      </c>
      <c r="D7" s="8" t="s">
        <v>98</v>
      </c>
      <c r="E7" s="8" t="s">
        <v>99</v>
      </c>
      <c r="F7" s="8" t="s">
        <v>100</v>
      </c>
    </row>
    <row r="8" spans="1:7">
      <c r="A8" s="10"/>
      <c r="B8" s="10"/>
      <c r="C8" s="10"/>
      <c r="D8" s="20"/>
      <c r="E8" s="20"/>
      <c r="F8" s="20"/>
    </row>
    <row r="9" spans="1:7">
      <c r="A9" s="10"/>
      <c r="B9" s="10"/>
      <c r="C9" s="10"/>
      <c r="D9" s="20"/>
      <c r="E9" s="20"/>
      <c r="F9" s="20"/>
    </row>
    <row r="10" spans="1:7">
      <c r="A10" s="10"/>
      <c r="B10" s="10"/>
      <c r="C10" s="10"/>
      <c r="D10" s="20"/>
      <c r="E10" s="20"/>
      <c r="F10" s="20"/>
    </row>
    <row r="11" spans="1:7">
      <c r="A11" s="10"/>
      <c r="B11" s="10"/>
      <c r="C11" s="10"/>
      <c r="D11" s="20"/>
      <c r="E11" s="20"/>
      <c r="F11" s="20"/>
    </row>
    <row r="12" spans="1:7">
      <c r="A12" s="10"/>
      <c r="B12" s="10"/>
      <c r="C12" s="10"/>
      <c r="D12" s="20"/>
      <c r="E12" s="20"/>
      <c r="F12" s="20"/>
    </row>
    <row r="13" spans="1:7">
      <c r="A13" s="10"/>
      <c r="B13" s="10"/>
      <c r="C13" s="10"/>
      <c r="D13" s="20"/>
      <c r="E13" s="20"/>
      <c r="F13" s="20"/>
    </row>
    <row r="14" spans="1:7">
      <c r="A14" s="10"/>
      <c r="B14" s="10"/>
      <c r="C14" s="10"/>
      <c r="D14" s="20"/>
      <c r="E14" s="20"/>
      <c r="F14" s="20"/>
    </row>
    <row r="15" spans="1:7">
      <c r="A15" s="10"/>
      <c r="B15" s="10"/>
      <c r="C15" s="10"/>
      <c r="D15" s="20"/>
      <c r="E15" s="20"/>
      <c r="F15" s="20"/>
    </row>
    <row r="16" spans="1:7">
      <c r="A16" s="10"/>
      <c r="B16" s="10"/>
      <c r="C16" s="10"/>
      <c r="D16" s="20"/>
      <c r="E16" s="20"/>
      <c r="F16" s="20"/>
    </row>
  </sheetData>
  <mergeCells count="5">
    <mergeCell ref="A4:F4"/>
    <mergeCell ref="A5:F5"/>
    <mergeCell ref="A6:F6"/>
    <mergeCell ref="E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O7" sqref="O7"/>
    </sheetView>
  </sheetViews>
  <sheetFormatPr defaultRowHeight="15"/>
  <cols>
    <col min="3" max="3" width="12" customWidth="1"/>
    <col min="4" max="4" width="17.5703125" customWidth="1"/>
    <col min="5" max="5" width="12.28515625" customWidth="1"/>
    <col min="6" max="6" width="14.42578125" customWidth="1"/>
    <col min="7" max="7" width="12.42578125" customWidth="1"/>
    <col min="8" max="8" width="15.85546875" customWidth="1"/>
    <col min="9" max="9" width="13.5703125" customWidth="1"/>
    <col min="12" max="12" width="13.85546875" customWidth="1"/>
  </cols>
  <sheetData>
    <row r="1" spans="1:12" ht="62.25" customHeight="1">
      <c r="I1" s="80" t="s">
        <v>69</v>
      </c>
      <c r="J1" s="80"/>
      <c r="K1" s="80"/>
      <c r="L1" s="80"/>
    </row>
    <row r="2" spans="1:12">
      <c r="I2" s="81" t="s">
        <v>120</v>
      </c>
      <c r="J2" s="81"/>
      <c r="K2" s="81"/>
      <c r="L2" s="81"/>
    </row>
    <row r="4" spans="1:12" ht="15.75">
      <c r="A4" s="76" t="s">
        <v>93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94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>
      <c r="A6" s="95" t="s">
        <v>95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46.5" customHeight="1">
      <c r="A7" s="86" t="s">
        <v>0</v>
      </c>
      <c r="B7" s="86" t="s">
        <v>101</v>
      </c>
      <c r="C7" s="86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6"/>
      <c r="K7" s="86"/>
      <c r="L7" s="86" t="s">
        <v>109</v>
      </c>
    </row>
    <row r="8" spans="1:12" ht="31.5">
      <c r="A8" s="86"/>
      <c r="B8" s="86"/>
      <c r="C8" s="86"/>
      <c r="D8" s="86"/>
      <c r="E8" s="86"/>
      <c r="F8" s="86"/>
      <c r="G8" s="86"/>
      <c r="H8" s="86"/>
      <c r="I8" s="8" t="s">
        <v>110</v>
      </c>
      <c r="J8" s="8" t="s">
        <v>111</v>
      </c>
      <c r="K8" s="8" t="s">
        <v>112</v>
      </c>
      <c r="L8" s="86"/>
    </row>
    <row r="9" spans="1:12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mergeCells count="15"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D23" sqref="D23"/>
    </sheetView>
  </sheetViews>
  <sheetFormatPr defaultRowHeight="15"/>
  <cols>
    <col min="2" max="2" width="27.28515625" customWidth="1"/>
    <col min="3" max="3" width="26" customWidth="1"/>
    <col min="4" max="4" width="43.42578125" customWidth="1"/>
  </cols>
  <sheetData>
    <row r="1" spans="1:7" ht="60">
      <c r="D1" s="12" t="s">
        <v>69</v>
      </c>
      <c r="E1" s="11"/>
      <c r="F1" s="11"/>
      <c r="G1" s="11"/>
    </row>
    <row r="2" spans="1:7">
      <c r="D2" s="16" t="s">
        <v>122</v>
      </c>
      <c r="E2" s="18"/>
      <c r="F2" s="18"/>
      <c r="G2" s="18"/>
    </row>
    <row r="4" spans="1:7" ht="37.5" customHeight="1">
      <c r="A4" s="76" t="s">
        <v>113</v>
      </c>
      <c r="B4" s="76"/>
      <c r="C4" s="76"/>
      <c r="D4" s="76"/>
    </row>
    <row r="5" spans="1:7" ht="15.75">
      <c r="A5" s="95" t="s">
        <v>13</v>
      </c>
      <c r="B5" s="95"/>
      <c r="C5" s="95"/>
      <c r="D5" s="95"/>
    </row>
    <row r="6" spans="1:7" ht="15.75">
      <c r="A6" s="94"/>
      <c r="B6" s="94"/>
      <c r="C6" s="94"/>
      <c r="D6" s="94"/>
    </row>
    <row r="7" spans="1:7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7" ht="15.75">
      <c r="A8" s="22" t="s">
        <v>7</v>
      </c>
      <c r="B8" s="23"/>
      <c r="C8" s="23"/>
      <c r="D8" s="23"/>
    </row>
    <row r="9" spans="1:7" ht="15.75">
      <c r="A9" s="22" t="s">
        <v>8</v>
      </c>
      <c r="B9" s="23"/>
      <c r="C9" s="23"/>
      <c r="D9" s="23"/>
    </row>
    <row r="10" spans="1:7" ht="15.75">
      <c r="A10" s="22" t="s">
        <v>9</v>
      </c>
      <c r="B10" s="23"/>
      <c r="C10" s="23"/>
      <c r="D10" s="23"/>
    </row>
    <row r="11" spans="1:7" ht="15.75">
      <c r="A11" s="22" t="s">
        <v>24</v>
      </c>
      <c r="B11" s="23"/>
      <c r="C11" s="23"/>
      <c r="D11" s="23"/>
    </row>
    <row r="12" spans="1:7" ht="15.75">
      <c r="A12" s="22" t="s">
        <v>56</v>
      </c>
      <c r="B12" s="23"/>
      <c r="C12" s="23"/>
      <c r="D12" s="23"/>
    </row>
    <row r="13" spans="1:7" ht="15.75">
      <c r="A13" s="22" t="s">
        <v>57</v>
      </c>
      <c r="B13" s="23"/>
      <c r="C13" s="23"/>
      <c r="D13" s="23"/>
    </row>
    <row r="14" spans="1:7" ht="15.75">
      <c r="A14" s="22" t="s">
        <v>116</v>
      </c>
      <c r="B14" s="23"/>
      <c r="C14" s="23"/>
      <c r="D14" s="23"/>
    </row>
    <row r="15" spans="1:7" ht="15.75">
      <c r="A15" s="22" t="s">
        <v>117</v>
      </c>
      <c r="B15" s="23"/>
      <c r="C15" s="23"/>
      <c r="D15" s="23"/>
    </row>
    <row r="16" spans="1:7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mergeCells count="3">
    <mergeCell ref="A6:D6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I13" sqref="I13"/>
    </sheetView>
  </sheetViews>
  <sheetFormatPr defaultRowHeight="15"/>
  <cols>
    <col min="2" max="2" width="27.28515625" customWidth="1"/>
    <col min="3" max="3" width="26" customWidth="1"/>
    <col min="4" max="4" width="43.42578125" customWidth="1"/>
  </cols>
  <sheetData>
    <row r="1" spans="1:7" ht="60">
      <c r="D1" s="12" t="s">
        <v>69</v>
      </c>
      <c r="E1" s="11"/>
      <c r="F1" s="11"/>
      <c r="G1" s="11"/>
    </row>
    <row r="2" spans="1:7">
      <c r="D2" s="16" t="s">
        <v>125</v>
      </c>
      <c r="E2" s="18"/>
      <c r="F2" s="18"/>
      <c r="G2" s="18"/>
    </row>
    <row r="4" spans="1:7" ht="37.5" customHeight="1">
      <c r="A4" s="76" t="s">
        <v>124</v>
      </c>
      <c r="B4" s="76"/>
      <c r="C4" s="76"/>
      <c r="D4" s="76"/>
    </row>
    <row r="5" spans="1:7" ht="15.75">
      <c r="A5" s="95" t="s">
        <v>13</v>
      </c>
      <c r="B5" s="95"/>
      <c r="C5" s="95"/>
      <c r="D5" s="95"/>
    </row>
    <row r="6" spans="1:7" ht="15.75">
      <c r="A6" s="94"/>
      <c r="B6" s="94"/>
      <c r="C6" s="94"/>
      <c r="D6" s="94"/>
    </row>
    <row r="7" spans="1:7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7" ht="15.75">
      <c r="A8" s="22" t="s">
        <v>7</v>
      </c>
      <c r="B8" s="23"/>
      <c r="C8" s="23"/>
      <c r="D8" s="23"/>
    </row>
    <row r="9" spans="1:7" ht="15.75">
      <c r="A9" s="22" t="s">
        <v>8</v>
      </c>
      <c r="B9" s="23"/>
      <c r="C9" s="23"/>
      <c r="D9" s="23"/>
    </row>
    <row r="10" spans="1:7" ht="15.75">
      <c r="A10" s="22" t="s">
        <v>9</v>
      </c>
      <c r="B10" s="23"/>
      <c r="C10" s="23"/>
      <c r="D10" s="23"/>
    </row>
    <row r="11" spans="1:7" ht="15.75">
      <c r="A11" s="22" t="s">
        <v>24</v>
      </c>
      <c r="B11" s="23"/>
      <c r="C11" s="23"/>
      <c r="D11" s="23"/>
    </row>
    <row r="12" spans="1:7" ht="15.75">
      <c r="A12" s="22" t="s">
        <v>56</v>
      </c>
      <c r="B12" s="23"/>
      <c r="C12" s="23"/>
      <c r="D12" s="23"/>
    </row>
    <row r="13" spans="1:7" ht="15.75">
      <c r="A13" s="22" t="s">
        <v>57</v>
      </c>
      <c r="B13" s="23"/>
      <c r="C13" s="23"/>
      <c r="D13" s="23"/>
    </row>
    <row r="14" spans="1:7" ht="15.75">
      <c r="A14" s="22" t="s">
        <v>116</v>
      </c>
      <c r="B14" s="23"/>
      <c r="C14" s="23"/>
      <c r="D14" s="23"/>
    </row>
    <row r="15" spans="1:7" ht="15.75">
      <c r="A15" s="22" t="s">
        <v>117</v>
      </c>
      <c r="B15" s="23"/>
      <c r="C15" s="23"/>
      <c r="D15" s="23"/>
    </row>
    <row r="16" spans="1:7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mergeCells count="3"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D25" sqref="D25"/>
    </sheetView>
  </sheetViews>
  <sheetFormatPr defaultRowHeight="15"/>
  <cols>
    <col min="2" max="2" width="24.28515625" customWidth="1"/>
    <col min="3" max="3" width="23.140625" customWidth="1"/>
    <col min="4" max="4" width="36.5703125" customWidth="1"/>
  </cols>
  <sheetData>
    <row r="1" spans="1:4" ht="75">
      <c r="D1" s="12" t="s">
        <v>69</v>
      </c>
    </row>
    <row r="2" spans="1:4">
      <c r="D2" s="16" t="s">
        <v>132</v>
      </c>
    </row>
    <row r="4" spans="1:4" ht="30.75" customHeight="1">
      <c r="A4" s="75" t="s">
        <v>131</v>
      </c>
      <c r="B4" s="76"/>
      <c r="C4" s="76"/>
      <c r="D4" s="76"/>
    </row>
    <row r="5" spans="1:4" ht="15.75">
      <c r="A5" s="77" t="s">
        <v>13</v>
      </c>
      <c r="B5" s="77"/>
      <c r="C5" s="77"/>
      <c r="D5" s="77"/>
    </row>
    <row r="6" spans="1:4" ht="15.75">
      <c r="A6" s="77" t="s">
        <v>129</v>
      </c>
      <c r="B6" s="77"/>
      <c r="C6" s="77"/>
      <c r="D6" s="77"/>
    </row>
    <row r="7" spans="1:4">
      <c r="A7" s="5"/>
    </row>
    <row r="8" spans="1:4" ht="31.5">
      <c r="A8" s="1" t="s">
        <v>0</v>
      </c>
      <c r="B8" s="1" t="s">
        <v>126</v>
      </c>
      <c r="C8" s="1" t="s">
        <v>127</v>
      </c>
      <c r="D8" s="1" t="s">
        <v>128</v>
      </c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 ht="36" customHeight="1">
      <c r="A15" s="83" t="s">
        <v>130</v>
      </c>
      <c r="B15" s="84"/>
      <c r="C15" s="84"/>
      <c r="D15" s="84"/>
    </row>
  </sheetData>
  <mergeCells count="4">
    <mergeCell ref="A15:D15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5" sqref="A5:K5"/>
    </sheetView>
  </sheetViews>
  <sheetFormatPr defaultRowHeight="15"/>
  <cols>
    <col min="2" max="2" width="23.42578125" bestFit="1" customWidth="1"/>
    <col min="3" max="3" width="12" customWidth="1"/>
    <col min="4" max="4" width="15.7109375" customWidth="1"/>
    <col min="5" max="5" width="20" customWidth="1"/>
    <col min="6" max="6" width="21.7109375" customWidth="1"/>
    <col min="7" max="7" width="12.5703125" customWidth="1"/>
    <col min="8" max="8" width="17.28515625" customWidth="1"/>
    <col min="9" max="9" width="11.85546875" customWidth="1"/>
    <col min="10" max="10" width="12.140625" customWidth="1"/>
    <col min="11" max="11" width="13.140625" customWidth="1"/>
  </cols>
  <sheetData>
    <row r="1" spans="1:11" ht="83.25" customHeight="1">
      <c r="I1" s="80" t="s">
        <v>69</v>
      </c>
      <c r="J1" s="80"/>
      <c r="K1" s="80"/>
    </row>
    <row r="2" spans="1:11">
      <c r="I2" s="81" t="s">
        <v>169</v>
      </c>
      <c r="J2" s="81"/>
      <c r="K2" s="81"/>
    </row>
    <row r="4" spans="1:11" ht="37.5" customHeight="1">
      <c r="A4" s="75" t="s">
        <v>541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77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.75">
      <c r="A6" s="24"/>
      <c r="B6" s="100" t="s">
        <v>133</v>
      </c>
      <c r="C6" s="100"/>
      <c r="D6" s="100"/>
      <c r="E6" s="24"/>
      <c r="F6" s="24"/>
      <c r="G6" s="24"/>
      <c r="H6" s="24"/>
      <c r="I6" s="24"/>
      <c r="J6" s="24"/>
      <c r="K6" s="24"/>
    </row>
    <row r="7" spans="1:11" ht="62.25" customHeight="1">
      <c r="A7" s="79" t="s">
        <v>0</v>
      </c>
      <c r="B7" s="79" t="s">
        <v>134</v>
      </c>
      <c r="C7" s="79" t="s">
        <v>115</v>
      </c>
      <c r="D7" s="92" t="s">
        <v>155</v>
      </c>
      <c r="E7" s="79" t="s">
        <v>135</v>
      </c>
      <c r="F7" s="1" t="s">
        <v>136</v>
      </c>
      <c r="G7" s="79" t="s">
        <v>137</v>
      </c>
      <c r="H7" s="79"/>
      <c r="I7" s="79" t="s">
        <v>138</v>
      </c>
      <c r="J7" s="79"/>
      <c r="K7" s="79"/>
    </row>
    <row r="8" spans="1:11" ht="31.5">
      <c r="A8" s="79"/>
      <c r="B8" s="79"/>
      <c r="C8" s="79"/>
      <c r="D8" s="93"/>
      <c r="E8" s="79"/>
      <c r="F8" s="1" t="s">
        <v>55</v>
      </c>
      <c r="G8" s="1" t="s">
        <v>139</v>
      </c>
      <c r="H8" s="1" t="s">
        <v>140</v>
      </c>
      <c r="I8" s="1" t="s">
        <v>141</v>
      </c>
      <c r="J8" s="1" t="s">
        <v>142</v>
      </c>
      <c r="K8" s="1" t="s">
        <v>143</v>
      </c>
    </row>
    <row r="9" spans="1:11" ht="15.75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79" t="s">
        <v>10</v>
      </c>
      <c r="B12" s="79"/>
      <c r="C12" s="1" t="s">
        <v>144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145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146</v>
      </c>
      <c r="C15" s="1" t="s">
        <v>115</v>
      </c>
      <c r="D15" s="1" t="s">
        <v>155</v>
      </c>
      <c r="E15" s="1" t="s">
        <v>135</v>
      </c>
      <c r="F15" s="1" t="s">
        <v>154</v>
      </c>
      <c r="G15" s="79" t="s">
        <v>147</v>
      </c>
      <c r="H15" s="79"/>
      <c r="I15" s="79"/>
      <c r="J15" s="79"/>
      <c r="K15" s="79"/>
    </row>
    <row r="16" spans="1:11" ht="15.75">
      <c r="A16" s="2" t="s">
        <v>7</v>
      </c>
      <c r="B16" s="3"/>
      <c r="C16" s="3"/>
      <c r="D16" s="3"/>
      <c r="E16" s="3"/>
      <c r="F16" s="3"/>
      <c r="G16" s="96"/>
      <c r="H16" s="96"/>
      <c r="I16" s="96"/>
      <c r="J16" s="96"/>
      <c r="K16" s="96"/>
    </row>
    <row r="17" spans="1:11" ht="15.75">
      <c r="A17" s="2" t="s">
        <v>8</v>
      </c>
      <c r="B17" s="3"/>
      <c r="C17" s="3"/>
      <c r="D17" s="3"/>
      <c r="E17" s="3"/>
      <c r="F17" s="3"/>
      <c r="G17" s="96"/>
      <c r="H17" s="96"/>
      <c r="I17" s="96"/>
      <c r="J17" s="96"/>
      <c r="K17" s="96"/>
    </row>
    <row r="18" spans="1:11" ht="15.75">
      <c r="A18" s="2" t="s">
        <v>9</v>
      </c>
      <c r="B18" s="3"/>
      <c r="C18" s="3"/>
      <c r="D18" s="3"/>
      <c r="E18" s="3"/>
      <c r="F18" s="3"/>
      <c r="G18" s="96"/>
      <c r="H18" s="96"/>
      <c r="I18" s="96"/>
      <c r="J18" s="96"/>
      <c r="K18" s="96"/>
    </row>
    <row r="19" spans="1:11" ht="15.75">
      <c r="A19" s="79" t="s">
        <v>10</v>
      </c>
      <c r="B19" s="79"/>
      <c r="C19" s="1" t="s">
        <v>144</v>
      </c>
      <c r="D19" s="1">
        <v>0</v>
      </c>
      <c r="E19" s="1">
        <v>0</v>
      </c>
      <c r="F19" s="1">
        <v>0</v>
      </c>
      <c r="G19" s="74" t="s">
        <v>144</v>
      </c>
      <c r="H19" s="74"/>
      <c r="I19" s="74"/>
      <c r="J19" s="74"/>
      <c r="K19" s="74"/>
    </row>
    <row r="20" spans="1:1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148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149</v>
      </c>
      <c r="C22" s="2" t="s">
        <v>115</v>
      </c>
      <c r="D22" s="2" t="s">
        <v>150</v>
      </c>
      <c r="E22" s="2" t="s">
        <v>151</v>
      </c>
      <c r="F22" s="2" t="s">
        <v>153</v>
      </c>
      <c r="G22" s="74" t="s">
        <v>152</v>
      </c>
      <c r="H22" s="74"/>
      <c r="I22" s="74"/>
      <c r="J22" s="74"/>
      <c r="K22" s="74"/>
    </row>
    <row r="23" spans="1:11" ht="15.75" customHeight="1">
      <c r="A23" s="2">
        <v>1</v>
      </c>
      <c r="B23" s="65" t="s">
        <v>337</v>
      </c>
      <c r="C23" s="65">
        <v>203709707</v>
      </c>
      <c r="D23" s="57" t="s">
        <v>247</v>
      </c>
      <c r="E23" s="58">
        <v>0.18</v>
      </c>
      <c r="F23" s="59">
        <v>22000000000</v>
      </c>
      <c r="G23" s="97" t="s">
        <v>540</v>
      </c>
      <c r="H23" s="98"/>
      <c r="I23" s="98"/>
      <c r="J23" s="98"/>
      <c r="K23" s="99"/>
    </row>
    <row r="24" spans="1:11" ht="15.75" customHeight="1">
      <c r="A24" s="2">
        <v>2</v>
      </c>
      <c r="B24" s="57" t="s">
        <v>248</v>
      </c>
      <c r="C24" s="57">
        <v>203644820</v>
      </c>
      <c r="D24" s="57" t="s">
        <v>249</v>
      </c>
      <c r="E24" s="58">
        <v>0.16</v>
      </c>
      <c r="F24" s="59">
        <v>15000000000</v>
      </c>
      <c r="G24" s="97" t="s">
        <v>250</v>
      </c>
      <c r="H24" s="98"/>
      <c r="I24" s="98"/>
      <c r="J24" s="98"/>
      <c r="K24" s="99"/>
    </row>
    <row r="25" spans="1:11" ht="15.75" customHeight="1">
      <c r="A25" s="56">
        <v>3</v>
      </c>
      <c r="B25" s="65" t="s">
        <v>337</v>
      </c>
      <c r="C25" s="65">
        <v>203709707</v>
      </c>
      <c r="D25" s="65" t="s">
        <v>249</v>
      </c>
      <c r="E25" s="66">
        <v>0.19</v>
      </c>
      <c r="F25" s="67">
        <v>1700000000</v>
      </c>
      <c r="G25" s="97" t="s">
        <v>338</v>
      </c>
      <c r="H25" s="98"/>
      <c r="I25" s="98"/>
      <c r="J25" s="98"/>
      <c r="K25" s="99"/>
    </row>
    <row r="26" spans="1:11" ht="15.75" customHeight="1">
      <c r="A26" s="56">
        <v>4</v>
      </c>
      <c r="B26" s="65" t="s">
        <v>337</v>
      </c>
      <c r="C26" s="65">
        <v>203709707</v>
      </c>
      <c r="D26" s="65" t="s">
        <v>249</v>
      </c>
      <c r="E26" s="66">
        <v>0.18</v>
      </c>
      <c r="F26" s="67">
        <v>2000000000</v>
      </c>
      <c r="G26" s="97" t="s">
        <v>339</v>
      </c>
      <c r="H26" s="98"/>
      <c r="I26" s="98"/>
      <c r="J26" s="98"/>
      <c r="K26" s="99"/>
    </row>
    <row r="27" spans="1:11" ht="15.75" customHeight="1">
      <c r="A27" s="56">
        <v>5</v>
      </c>
      <c r="B27" s="65" t="s">
        <v>340</v>
      </c>
      <c r="C27" s="65">
        <v>203709707</v>
      </c>
      <c r="D27" s="65" t="s">
        <v>249</v>
      </c>
      <c r="E27" s="66">
        <v>0.18</v>
      </c>
      <c r="F27" s="67">
        <v>1000000000</v>
      </c>
      <c r="G27" s="97" t="s">
        <v>341</v>
      </c>
      <c r="H27" s="98"/>
      <c r="I27" s="98"/>
      <c r="J27" s="98"/>
      <c r="K27" s="99"/>
    </row>
    <row r="28" spans="1:11" ht="15.75" customHeight="1">
      <c r="A28" s="56">
        <v>6</v>
      </c>
      <c r="B28" s="65" t="s">
        <v>340</v>
      </c>
      <c r="C28" s="65">
        <v>203709707</v>
      </c>
      <c r="D28" s="65" t="s">
        <v>249</v>
      </c>
      <c r="E28" s="66">
        <v>0.18</v>
      </c>
      <c r="F28" s="67">
        <v>2000000000</v>
      </c>
      <c r="G28" s="97" t="s">
        <v>342</v>
      </c>
      <c r="H28" s="98"/>
      <c r="I28" s="98"/>
      <c r="J28" s="98"/>
      <c r="K28" s="99"/>
    </row>
    <row r="29" spans="1:11" ht="15.75">
      <c r="A29" s="74" t="s">
        <v>10</v>
      </c>
      <c r="B29" s="74"/>
      <c r="C29" s="3"/>
      <c r="D29" s="2">
        <v>0</v>
      </c>
      <c r="E29" s="2">
        <v>0</v>
      </c>
      <c r="F29" s="2">
        <v>0</v>
      </c>
      <c r="G29" s="74" t="s">
        <v>144</v>
      </c>
      <c r="H29" s="74"/>
      <c r="I29" s="74"/>
      <c r="J29" s="74"/>
      <c r="K29" s="74"/>
    </row>
  </sheetData>
  <mergeCells count="28">
    <mergeCell ref="B6:D6"/>
    <mergeCell ref="A4:K4"/>
    <mergeCell ref="A5:K5"/>
    <mergeCell ref="D7:D8"/>
    <mergeCell ref="I1:K1"/>
    <mergeCell ref="I2:K2"/>
    <mergeCell ref="G7:H7"/>
    <mergeCell ref="I7:K7"/>
    <mergeCell ref="G22:K22"/>
    <mergeCell ref="G23:K23"/>
    <mergeCell ref="G24:K24"/>
    <mergeCell ref="A29:B29"/>
    <mergeCell ref="G29:K29"/>
    <mergeCell ref="G25:K25"/>
    <mergeCell ref="G26:K26"/>
    <mergeCell ref="G27:K27"/>
    <mergeCell ref="G28:K28"/>
    <mergeCell ref="G15:K15"/>
    <mergeCell ref="G16:K16"/>
    <mergeCell ref="G17:K17"/>
    <mergeCell ref="G18:K18"/>
    <mergeCell ref="A19:B19"/>
    <mergeCell ref="G19:K19"/>
    <mergeCell ref="A12:B12"/>
    <mergeCell ref="A7:A8"/>
    <mergeCell ref="B7:B8"/>
    <mergeCell ref="C7:C8"/>
    <mergeCell ref="E7:E8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P7" sqref="P7"/>
    </sheetView>
  </sheetViews>
  <sheetFormatPr defaultRowHeight="15"/>
  <cols>
    <col min="2" max="2" width="14.85546875" customWidth="1"/>
    <col min="3" max="3" width="14.42578125" customWidth="1"/>
    <col min="4" max="5" width="12.140625" customWidth="1"/>
    <col min="6" max="6" width="14.28515625" customWidth="1"/>
    <col min="7" max="7" width="18.5703125" customWidth="1"/>
    <col min="8" max="8" width="14.28515625" customWidth="1"/>
    <col min="9" max="9" width="23" customWidth="1"/>
    <col min="10" max="10" width="14.5703125" customWidth="1"/>
  </cols>
  <sheetData>
    <row r="1" spans="1:10" ht="68.25" customHeight="1">
      <c r="H1" s="80" t="s">
        <v>69</v>
      </c>
      <c r="I1" s="80"/>
      <c r="J1" s="80"/>
    </row>
    <row r="2" spans="1:10">
      <c r="H2" s="81" t="s">
        <v>170</v>
      </c>
      <c r="I2" s="81"/>
      <c r="J2" s="81"/>
    </row>
    <row r="4" spans="1:10" ht="69.75" customHeight="1">
      <c r="A4" s="75" t="s">
        <v>166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.7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.75">
      <c r="A6" s="95" t="s">
        <v>95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41.75" customHeight="1">
      <c r="A7" s="86" t="s">
        <v>156</v>
      </c>
      <c r="B7" s="86" t="s">
        <v>157</v>
      </c>
      <c r="C7" s="86" t="s">
        <v>158</v>
      </c>
      <c r="D7" s="86" t="s">
        <v>159</v>
      </c>
      <c r="E7" s="86"/>
      <c r="F7" s="86" t="s">
        <v>160</v>
      </c>
      <c r="G7" s="103" t="s">
        <v>161</v>
      </c>
      <c r="H7" s="103" t="s">
        <v>167</v>
      </c>
      <c r="I7" s="103" t="s">
        <v>168</v>
      </c>
      <c r="J7" s="86" t="s">
        <v>162</v>
      </c>
    </row>
    <row r="8" spans="1:10" ht="15.75">
      <c r="A8" s="86"/>
      <c r="B8" s="86"/>
      <c r="C8" s="86"/>
      <c r="D8" s="8" t="s">
        <v>163</v>
      </c>
      <c r="E8" s="8" t="s">
        <v>164</v>
      </c>
      <c r="F8" s="86"/>
      <c r="G8" s="104"/>
      <c r="H8" s="104"/>
      <c r="I8" s="104"/>
      <c r="J8" s="86"/>
    </row>
    <row r="9" spans="1:10" ht="15.75">
      <c r="A9" s="19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19" t="s">
        <v>8</v>
      </c>
      <c r="B10" s="4"/>
      <c r="C10" s="19" t="s">
        <v>144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9</v>
      </c>
      <c r="B11" s="4"/>
      <c r="C11" s="19" t="s">
        <v>144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24</v>
      </c>
      <c r="B12" s="4"/>
      <c r="C12" s="19" t="s">
        <v>144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56</v>
      </c>
      <c r="B13" s="4"/>
      <c r="C13" s="19" t="s">
        <v>144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01" t="s">
        <v>165</v>
      </c>
      <c r="B14" s="102"/>
      <c r="C14" s="102"/>
      <c r="D14" s="102"/>
      <c r="E14" s="102"/>
      <c r="F14" s="102"/>
      <c r="G14" s="102"/>
      <c r="H14" s="102"/>
      <c r="I14" s="102"/>
      <c r="J14" s="102"/>
    </row>
  </sheetData>
  <mergeCells count="15">
    <mergeCell ref="H1:J1"/>
    <mergeCell ref="H2:J2"/>
    <mergeCell ref="J7:J8"/>
    <mergeCell ref="A14:J14"/>
    <mergeCell ref="A4:J4"/>
    <mergeCell ref="A5:J5"/>
    <mergeCell ref="A6:J6"/>
    <mergeCell ref="H7:H8"/>
    <mergeCell ref="I7:I8"/>
    <mergeCell ref="A7:A8"/>
    <mergeCell ref="B7:B8"/>
    <mergeCell ref="C7:C8"/>
    <mergeCell ref="D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G14" sqref="G14"/>
    </sheetView>
  </sheetViews>
  <sheetFormatPr defaultRowHeight="15"/>
  <cols>
    <col min="2" max="2" width="28.5703125" customWidth="1"/>
    <col min="3" max="3" width="14" bestFit="1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>
      <c r="A1" s="6"/>
      <c r="F1" s="78" t="s">
        <v>11</v>
      </c>
      <c r="G1" s="78"/>
      <c r="H1" s="13"/>
      <c r="I1" s="13"/>
      <c r="J1" s="13"/>
      <c r="K1" s="13"/>
      <c r="L1" s="13"/>
      <c r="M1" s="13"/>
    </row>
    <row r="2" spans="1:13" ht="15.75">
      <c r="A2" s="7"/>
      <c r="F2" s="78" t="s">
        <v>12</v>
      </c>
      <c r="G2" s="78"/>
    </row>
    <row r="3" spans="1:13" ht="15.75">
      <c r="A3" s="7"/>
      <c r="F3" s="14"/>
      <c r="G3" s="14"/>
    </row>
    <row r="4" spans="1:13" ht="45.75" customHeight="1">
      <c r="A4" s="75" t="s">
        <v>493</v>
      </c>
      <c r="B4" s="76"/>
      <c r="C4" s="76"/>
      <c r="D4" s="76"/>
      <c r="E4" s="76"/>
      <c r="F4" s="76"/>
      <c r="G4" s="76"/>
    </row>
    <row r="5" spans="1:13" ht="15.75">
      <c r="A5" s="77" t="s">
        <v>13</v>
      </c>
      <c r="B5" s="77"/>
      <c r="C5" s="77"/>
      <c r="D5" s="77"/>
      <c r="E5" s="77"/>
      <c r="F5" s="77"/>
      <c r="G5" s="77"/>
    </row>
    <row r="7" spans="1:13" ht="31.5" customHeight="1">
      <c r="A7" s="79" t="s">
        <v>0</v>
      </c>
      <c r="B7" s="79" t="s">
        <v>223</v>
      </c>
      <c r="C7" s="79" t="s">
        <v>224</v>
      </c>
      <c r="D7" s="79"/>
      <c r="E7" s="79"/>
      <c r="F7" s="79"/>
      <c r="G7" s="79"/>
    </row>
    <row r="8" spans="1:13" ht="15.75">
      <c r="A8" s="79"/>
      <c r="B8" s="79"/>
      <c r="C8" s="79" t="s">
        <v>1</v>
      </c>
      <c r="D8" s="79" t="s">
        <v>2</v>
      </c>
      <c r="E8" s="79"/>
      <c r="F8" s="79"/>
      <c r="G8" s="79"/>
    </row>
    <row r="9" spans="1:13" ht="70.5" customHeight="1">
      <c r="A9" s="79"/>
      <c r="B9" s="79"/>
      <c r="C9" s="79"/>
      <c r="D9" s="1" t="s">
        <v>3</v>
      </c>
      <c r="E9" s="1" t="s">
        <v>4</v>
      </c>
      <c r="F9" s="1" t="s">
        <v>5</v>
      </c>
      <c r="G9" s="1" t="s">
        <v>6</v>
      </c>
    </row>
    <row r="10" spans="1:13" ht="48" customHeight="1">
      <c r="A10" s="2" t="s">
        <v>7</v>
      </c>
      <c r="B10" s="53" t="s">
        <v>225</v>
      </c>
      <c r="C10" s="60">
        <f>+D10+E10+F10</f>
        <v>9680339</v>
      </c>
      <c r="D10" s="60">
        <v>8353661</v>
      </c>
      <c r="E10" s="60">
        <v>985016</v>
      </c>
      <c r="F10" s="60">
        <v>341662</v>
      </c>
      <c r="G10" s="4"/>
    </row>
    <row r="11" spans="1:13" ht="15.75">
      <c r="A11" s="74" t="s">
        <v>10</v>
      </c>
      <c r="B11" s="74"/>
      <c r="C11" s="60">
        <f>+C10</f>
        <v>9680339</v>
      </c>
      <c r="D11" s="60">
        <f>+D10</f>
        <v>8353661</v>
      </c>
      <c r="E11" s="60">
        <f t="shared" ref="E11:G11" si="0">+E10</f>
        <v>985016</v>
      </c>
      <c r="F11" s="60">
        <f t="shared" si="0"/>
        <v>341662</v>
      </c>
      <c r="G11" s="46">
        <f t="shared" si="0"/>
        <v>0</v>
      </c>
    </row>
  </sheetData>
  <mergeCells count="10">
    <mergeCell ref="A11:B11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F10" sqref="F10"/>
    </sheetView>
  </sheetViews>
  <sheetFormatPr defaultRowHeight="15"/>
  <cols>
    <col min="2" max="2" width="16.7109375" customWidth="1"/>
    <col min="3" max="3" width="39.140625" customWidth="1"/>
    <col min="4" max="4" width="17.5703125" customWidth="1"/>
    <col min="5" max="5" width="17.28515625" customWidth="1"/>
    <col min="6" max="6" width="23.140625" customWidth="1"/>
  </cols>
  <sheetData>
    <row r="1" spans="1:6" ht="60.75" customHeight="1">
      <c r="E1" s="80" t="s">
        <v>45</v>
      </c>
      <c r="F1" s="81"/>
    </row>
    <row r="2" spans="1:6">
      <c r="E2" s="81" t="s">
        <v>44</v>
      </c>
      <c r="F2" s="81"/>
    </row>
    <row r="4" spans="1:6" ht="51.75" customHeight="1">
      <c r="A4" s="75" t="s">
        <v>494</v>
      </c>
      <c r="B4" s="76"/>
      <c r="C4" s="76"/>
      <c r="D4" s="76"/>
      <c r="E4" s="76"/>
      <c r="F4" s="76"/>
    </row>
    <row r="5" spans="1:6" ht="15.75">
      <c r="A5" s="77" t="s">
        <v>46</v>
      </c>
      <c r="B5" s="77"/>
      <c r="C5" s="77"/>
      <c r="D5" s="77"/>
      <c r="E5" s="77"/>
      <c r="F5" s="77"/>
    </row>
    <row r="7" spans="1:6" ht="15.75">
      <c r="A7" s="79" t="s">
        <v>0</v>
      </c>
      <c r="B7" s="79" t="s">
        <v>29</v>
      </c>
      <c r="C7" s="79" t="s">
        <v>30</v>
      </c>
      <c r="D7" s="79" t="s">
        <v>31</v>
      </c>
      <c r="E7" s="79"/>
      <c r="F7" s="79" t="s">
        <v>32</v>
      </c>
    </row>
    <row r="8" spans="1:6" ht="15.75">
      <c r="A8" s="79"/>
      <c r="B8" s="79"/>
      <c r="C8" s="79"/>
      <c r="D8" s="1" t="s">
        <v>33</v>
      </c>
      <c r="E8" s="1" t="s">
        <v>34</v>
      </c>
      <c r="F8" s="79"/>
    </row>
    <row r="9" spans="1:6" ht="38.25">
      <c r="A9" s="74" t="s">
        <v>7</v>
      </c>
      <c r="B9" s="82" t="s">
        <v>35</v>
      </c>
      <c r="C9" s="15" t="s">
        <v>36</v>
      </c>
      <c r="D9" s="40"/>
      <c r="E9" s="39"/>
      <c r="F9" s="3" t="s">
        <v>219</v>
      </c>
    </row>
    <row r="10" spans="1:6" ht="38.25">
      <c r="A10" s="74"/>
      <c r="B10" s="82"/>
      <c r="C10" s="15" t="s">
        <v>37</v>
      </c>
      <c r="D10" s="40"/>
      <c r="E10" s="39"/>
      <c r="F10" s="34" t="s">
        <v>219</v>
      </c>
    </row>
    <row r="11" spans="1:6" ht="31.5">
      <c r="A11" s="74"/>
      <c r="B11" s="82"/>
      <c r="C11" s="15" t="s">
        <v>38</v>
      </c>
      <c r="D11" s="3"/>
      <c r="E11" s="47"/>
      <c r="F11" s="34"/>
    </row>
    <row r="12" spans="1:6" ht="31.5">
      <c r="A12" s="74"/>
      <c r="B12" s="82"/>
      <c r="C12" s="15" t="s">
        <v>39</v>
      </c>
      <c r="D12" s="3"/>
      <c r="E12" s="3"/>
      <c r="F12" s="3"/>
    </row>
    <row r="13" spans="1:6" ht="15.75">
      <c r="A13" s="74" t="s">
        <v>8</v>
      </c>
      <c r="B13" s="82" t="s">
        <v>40</v>
      </c>
      <c r="C13" s="15" t="s">
        <v>36</v>
      </c>
      <c r="D13" s="41"/>
      <c r="E13" s="42"/>
      <c r="F13" s="34"/>
    </row>
    <row r="14" spans="1:6" ht="31.5">
      <c r="A14" s="74"/>
      <c r="B14" s="82"/>
      <c r="C14" s="15" t="s">
        <v>37</v>
      </c>
      <c r="D14" s="41"/>
      <c r="E14" s="42"/>
      <c r="F14" s="34"/>
    </row>
    <row r="15" spans="1:6" ht="31.5">
      <c r="A15" s="74"/>
      <c r="B15" s="82"/>
      <c r="C15" s="15" t="s">
        <v>38</v>
      </c>
      <c r="D15" s="3"/>
      <c r="E15" s="3"/>
      <c r="F15" s="3"/>
    </row>
    <row r="16" spans="1:6" ht="31.5">
      <c r="A16" s="74"/>
      <c r="B16" s="82"/>
      <c r="C16" s="15" t="s">
        <v>39</v>
      </c>
      <c r="D16" s="3"/>
      <c r="E16" s="3"/>
      <c r="F16" s="3"/>
    </row>
    <row r="17" spans="1:6" ht="15.75">
      <c r="A17" s="74" t="s">
        <v>9</v>
      </c>
      <c r="B17" s="82" t="s">
        <v>41</v>
      </c>
      <c r="C17" s="15" t="s">
        <v>36</v>
      </c>
      <c r="D17" s="41"/>
      <c r="E17" s="42"/>
      <c r="F17" s="3"/>
    </row>
    <row r="18" spans="1:6" ht="31.5">
      <c r="A18" s="74"/>
      <c r="B18" s="82"/>
      <c r="C18" s="15" t="s">
        <v>37</v>
      </c>
      <c r="D18" s="48"/>
      <c r="E18" s="49"/>
      <c r="F18" s="3"/>
    </row>
    <row r="19" spans="1:6" ht="31.5">
      <c r="A19" s="74"/>
      <c r="B19" s="82"/>
      <c r="C19" s="15" t="s">
        <v>38</v>
      </c>
      <c r="D19" s="3"/>
      <c r="E19" s="3"/>
      <c r="F19" s="3"/>
    </row>
    <row r="20" spans="1:6" ht="31.5">
      <c r="A20" s="74"/>
      <c r="B20" s="82"/>
      <c r="C20" s="15" t="s">
        <v>39</v>
      </c>
      <c r="D20" s="3"/>
      <c r="E20" s="3"/>
      <c r="F20" s="3"/>
    </row>
    <row r="21" spans="1:6" ht="15.75">
      <c r="A21" s="74" t="s">
        <v>24</v>
      </c>
      <c r="B21" s="82" t="s">
        <v>42</v>
      </c>
      <c r="C21" s="15" t="s">
        <v>36</v>
      </c>
      <c r="D21" s="48"/>
      <c r="E21" s="49"/>
      <c r="F21" s="3"/>
    </row>
    <row r="22" spans="1:6" ht="31.5">
      <c r="A22" s="74"/>
      <c r="B22" s="82"/>
      <c r="C22" s="15" t="s">
        <v>37</v>
      </c>
      <c r="D22" s="50"/>
      <c r="E22" s="51"/>
      <c r="F22" s="3"/>
    </row>
    <row r="23" spans="1:6" ht="31.5">
      <c r="A23" s="74"/>
      <c r="B23" s="82"/>
      <c r="C23" s="15" t="s">
        <v>38</v>
      </c>
      <c r="D23" s="3"/>
      <c r="E23" s="3"/>
      <c r="F23" s="3"/>
    </row>
    <row r="24" spans="1:6" ht="31.5">
      <c r="A24" s="74"/>
      <c r="B24" s="82"/>
      <c r="C24" s="15" t="s">
        <v>39</v>
      </c>
      <c r="D24" s="3"/>
      <c r="E24" s="3"/>
      <c r="F24" s="3"/>
    </row>
    <row r="25" spans="1:6" ht="45" customHeight="1">
      <c r="A25" s="83" t="s">
        <v>43</v>
      </c>
      <c r="B25" s="84"/>
      <c r="C25" s="84"/>
      <c r="D25" s="84"/>
      <c r="E25" s="84"/>
      <c r="F25" s="84"/>
    </row>
  </sheetData>
  <mergeCells count="18">
    <mergeCell ref="A25:F25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E18" sqref="E18"/>
    </sheetView>
  </sheetViews>
  <sheetFormatPr defaultRowHeight="15"/>
  <cols>
    <col min="2" max="2" width="17.28515625" customWidth="1"/>
    <col min="3" max="3" width="17.7109375" customWidth="1"/>
    <col min="4" max="4" width="15" customWidth="1"/>
    <col min="5" max="5" width="18.85546875" customWidth="1"/>
    <col min="6" max="6" width="16.5703125" customWidth="1"/>
    <col min="7" max="7" width="18.42578125" customWidth="1"/>
    <col min="8" max="8" width="22.28515625" customWidth="1"/>
    <col min="9" max="9" width="28.140625" customWidth="1"/>
    <col min="10" max="10" width="26" customWidth="1"/>
  </cols>
  <sheetData>
    <row r="1" spans="1:10" ht="72" customHeight="1">
      <c r="I1" s="80" t="s">
        <v>26</v>
      </c>
      <c r="J1" s="80"/>
    </row>
    <row r="2" spans="1:10" ht="48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</row>
    <row r="4" spans="1:10" ht="36.75" customHeight="1">
      <c r="A4" s="85" t="s">
        <v>0</v>
      </c>
      <c r="B4" s="79" t="s">
        <v>14</v>
      </c>
      <c r="C4" s="79" t="s">
        <v>15</v>
      </c>
      <c r="D4" s="79" t="s">
        <v>16</v>
      </c>
      <c r="E4" s="79" t="s">
        <v>17</v>
      </c>
      <c r="F4" s="86" t="s">
        <v>18</v>
      </c>
      <c r="G4" s="86"/>
      <c r="H4" s="79" t="s">
        <v>19</v>
      </c>
      <c r="I4" s="79" t="s">
        <v>20</v>
      </c>
      <c r="J4" s="79" t="s">
        <v>21</v>
      </c>
    </row>
    <row r="5" spans="1:10" ht="62.25" customHeight="1">
      <c r="A5" s="85"/>
      <c r="B5" s="79"/>
      <c r="C5" s="79"/>
      <c r="D5" s="79"/>
      <c r="E5" s="79"/>
      <c r="F5" s="8" t="s">
        <v>28</v>
      </c>
      <c r="G5" s="8" t="s">
        <v>23</v>
      </c>
      <c r="H5" s="79"/>
      <c r="I5" s="79"/>
      <c r="J5" s="79"/>
    </row>
    <row r="6" spans="1:10" ht="15.75">
      <c r="A6" s="9" t="s">
        <v>7</v>
      </c>
      <c r="B6" s="10"/>
      <c r="C6" s="10"/>
      <c r="D6" s="4"/>
      <c r="E6" s="10"/>
      <c r="F6" s="10"/>
      <c r="G6" s="10"/>
      <c r="H6" s="10"/>
      <c r="I6" s="10"/>
      <c r="J6" s="10"/>
    </row>
    <row r="7" spans="1:10" ht="15.75">
      <c r="A7" s="9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9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9" t="s">
        <v>24</v>
      </c>
      <c r="B9" s="10"/>
      <c r="C9" s="10"/>
      <c r="D9" s="4"/>
      <c r="E9" s="10"/>
      <c r="F9" s="10"/>
      <c r="G9" s="10"/>
      <c r="H9" s="10"/>
      <c r="I9" s="10"/>
      <c r="J9" s="10"/>
    </row>
    <row r="10" spans="1:10" ht="28.5" customHeight="1">
      <c r="A10" s="83" t="s">
        <v>25</v>
      </c>
      <c r="B10" s="84"/>
      <c r="C10" s="84"/>
      <c r="D10" s="84"/>
      <c r="E10" s="84"/>
      <c r="F10" s="84"/>
      <c r="G10" s="84"/>
      <c r="H10" s="84"/>
      <c r="I10" s="84"/>
      <c r="J10" s="84"/>
    </row>
  </sheetData>
  <mergeCells count="12">
    <mergeCell ref="H4:H5"/>
    <mergeCell ref="I4:I5"/>
    <mergeCell ref="J4:J5"/>
    <mergeCell ref="A10:J10"/>
    <mergeCell ref="I1:J1"/>
    <mergeCell ref="A2:J2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85" zoomScaleNormal="85" workbookViewId="0">
      <selection activeCell="A4" sqref="A4:L4"/>
    </sheetView>
  </sheetViews>
  <sheetFormatPr defaultRowHeight="15.75"/>
  <cols>
    <col min="1" max="1" width="9.140625" style="37"/>
    <col min="2" max="2" width="12.7109375" style="37" customWidth="1"/>
    <col min="3" max="3" width="62.28515625" style="37" customWidth="1"/>
    <col min="4" max="4" width="25.140625" style="37" customWidth="1"/>
    <col min="5" max="5" width="14.42578125" style="37" customWidth="1"/>
    <col min="6" max="6" width="14" style="37" customWidth="1"/>
    <col min="7" max="7" width="25.7109375" style="37" customWidth="1"/>
    <col min="8" max="9" width="17" style="37" customWidth="1"/>
    <col min="10" max="10" width="14.140625" style="37" customWidth="1"/>
    <col min="11" max="11" width="17" style="37" customWidth="1"/>
    <col min="12" max="12" width="18" style="37" customWidth="1"/>
    <col min="13" max="16384" width="9.140625" style="37"/>
  </cols>
  <sheetData>
    <row r="1" spans="1:12" ht="63.75" customHeight="1">
      <c r="J1" s="88" t="s">
        <v>45</v>
      </c>
      <c r="K1" s="88"/>
      <c r="L1" s="88"/>
    </row>
    <row r="2" spans="1:12">
      <c r="J2" s="89" t="s">
        <v>58</v>
      </c>
      <c r="K2" s="89"/>
      <c r="L2" s="89"/>
    </row>
    <row r="3" spans="1:12" ht="27.75" customHeight="1">
      <c r="A3" s="76" t="s">
        <v>542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4" customHeight="1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7" spans="1:12" ht="94.5">
      <c r="A7" s="87" t="s">
        <v>0</v>
      </c>
      <c r="B7" s="87" t="s">
        <v>29</v>
      </c>
      <c r="C7" s="87" t="s">
        <v>47</v>
      </c>
      <c r="D7" s="87" t="s">
        <v>48</v>
      </c>
      <c r="E7" s="87" t="s">
        <v>49</v>
      </c>
      <c r="F7" s="87" t="s">
        <v>50</v>
      </c>
      <c r="G7" s="87" t="s">
        <v>18</v>
      </c>
      <c r="H7" s="87"/>
      <c r="I7" s="87" t="s">
        <v>51</v>
      </c>
      <c r="J7" s="87" t="s">
        <v>52</v>
      </c>
      <c r="K7" s="87" t="s">
        <v>53</v>
      </c>
      <c r="L7" s="38" t="s">
        <v>54</v>
      </c>
    </row>
    <row r="8" spans="1:12" ht="47.25" customHeight="1">
      <c r="A8" s="87"/>
      <c r="B8" s="87"/>
      <c r="C8" s="87"/>
      <c r="D8" s="87"/>
      <c r="E8" s="87"/>
      <c r="F8" s="87"/>
      <c r="G8" s="38" t="s">
        <v>22</v>
      </c>
      <c r="H8" s="38" t="s">
        <v>23</v>
      </c>
      <c r="I8" s="87"/>
      <c r="J8" s="87"/>
      <c r="K8" s="87"/>
      <c r="L8" s="38" t="s">
        <v>55</v>
      </c>
    </row>
  </sheetData>
  <mergeCells count="14">
    <mergeCell ref="F7:F8"/>
    <mergeCell ref="J1:L1"/>
    <mergeCell ref="J2:L2"/>
    <mergeCell ref="G7:H7"/>
    <mergeCell ref="I7:I8"/>
    <mergeCell ref="J7:J8"/>
    <mergeCell ref="K7:K8"/>
    <mergeCell ref="A3:L3"/>
    <mergeCell ref="A4:L4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zoomScale="85" zoomScaleNormal="85" workbookViewId="0">
      <pane ySplit="8" topLeftCell="A145" activePane="bottomLeft" state="frozen"/>
      <selection pane="bottomLeft" activeCell="E169" sqref="A169:E170"/>
    </sheetView>
  </sheetViews>
  <sheetFormatPr defaultRowHeight="15"/>
  <cols>
    <col min="1" max="1" width="4.7109375" bestFit="1" customWidth="1"/>
    <col min="2" max="2" width="14.7109375" customWidth="1"/>
    <col min="3" max="3" width="75.85546875" customWidth="1"/>
    <col min="4" max="4" width="32.28515625" bestFit="1" customWidth="1"/>
    <col min="5" max="5" width="45" bestFit="1" customWidth="1"/>
    <col min="6" max="6" width="26" customWidth="1"/>
    <col min="7" max="7" width="103.5703125" bestFit="1" customWidth="1"/>
    <col min="8" max="8" width="13.5703125" style="31" customWidth="1"/>
    <col min="9" max="9" width="22.42578125" customWidth="1"/>
    <col min="10" max="10" width="21.140625" style="32" customWidth="1"/>
    <col min="11" max="11" width="19.42578125" customWidth="1"/>
    <col min="12" max="12" width="25.7109375" customWidth="1"/>
    <col min="18" max="18" width="10.28515625" bestFit="1" customWidth="1"/>
  </cols>
  <sheetData>
    <row r="1" spans="1:12">
      <c r="J1" s="80" t="s">
        <v>61</v>
      </c>
      <c r="K1" s="80"/>
      <c r="L1" s="80"/>
    </row>
    <row r="2" spans="1:12">
      <c r="J2" s="81" t="s">
        <v>60</v>
      </c>
      <c r="K2" s="81"/>
      <c r="L2" s="81"/>
    </row>
    <row r="4" spans="1:12" ht="37.5" customHeight="1">
      <c r="A4" s="75" t="s">
        <v>495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7" spans="1:12" ht="15.75">
      <c r="A7" s="79" t="s">
        <v>0</v>
      </c>
      <c r="B7" s="79" t="s">
        <v>29</v>
      </c>
      <c r="C7" s="79" t="s">
        <v>47</v>
      </c>
      <c r="D7" s="79" t="s">
        <v>48</v>
      </c>
      <c r="E7" s="79" t="s">
        <v>49</v>
      </c>
      <c r="F7" s="79" t="s">
        <v>50</v>
      </c>
      <c r="G7" s="86" t="s">
        <v>18</v>
      </c>
      <c r="H7" s="86"/>
      <c r="I7" s="79" t="s">
        <v>51</v>
      </c>
      <c r="J7" s="90" t="s">
        <v>52</v>
      </c>
      <c r="K7" s="79" t="s">
        <v>53</v>
      </c>
      <c r="L7" s="79" t="s">
        <v>59</v>
      </c>
    </row>
    <row r="8" spans="1:12" ht="31.5">
      <c r="A8" s="79"/>
      <c r="B8" s="79"/>
      <c r="C8" s="79"/>
      <c r="D8" s="79"/>
      <c r="E8" s="79"/>
      <c r="F8" s="79"/>
      <c r="G8" s="8" t="s">
        <v>22</v>
      </c>
      <c r="H8" s="30" t="s">
        <v>23</v>
      </c>
      <c r="I8" s="79"/>
      <c r="J8" s="90"/>
      <c r="K8" s="79"/>
      <c r="L8" s="79"/>
    </row>
    <row r="9" spans="1:12" ht="47.25">
      <c r="A9" s="33">
        <v>1</v>
      </c>
      <c r="B9" s="35" t="s">
        <v>218</v>
      </c>
      <c r="C9" s="35" t="s">
        <v>232</v>
      </c>
      <c r="D9" s="36" t="s">
        <v>217</v>
      </c>
      <c r="E9" s="35" t="s">
        <v>216</v>
      </c>
      <c r="F9" s="35" t="s">
        <v>278</v>
      </c>
      <c r="G9" s="36" t="s">
        <v>255</v>
      </c>
      <c r="H9" s="35" t="s">
        <v>264</v>
      </c>
      <c r="I9" s="56" t="s">
        <v>275</v>
      </c>
      <c r="J9" s="61">
        <v>1</v>
      </c>
      <c r="K9" s="62">
        <f>+L9/J9</f>
        <v>1788000</v>
      </c>
      <c r="L9" s="43">
        <v>1788000</v>
      </c>
    </row>
    <row r="10" spans="1:12" ht="15.75">
      <c r="A10" s="33">
        <v>2</v>
      </c>
      <c r="B10" s="35" t="s">
        <v>218</v>
      </c>
      <c r="C10" s="55" t="s">
        <v>228</v>
      </c>
      <c r="D10" s="36" t="s">
        <v>217</v>
      </c>
      <c r="E10" s="35" t="s">
        <v>216</v>
      </c>
      <c r="F10" s="45" t="s">
        <v>279</v>
      </c>
      <c r="G10" s="36" t="s">
        <v>256</v>
      </c>
      <c r="H10" s="35" t="s">
        <v>265</v>
      </c>
      <c r="I10" s="56" t="s">
        <v>275</v>
      </c>
      <c r="J10" s="61">
        <v>1050</v>
      </c>
      <c r="K10" s="62">
        <f t="shared" ref="K10:K60" si="0">+L10/J10</f>
        <v>180000</v>
      </c>
      <c r="L10" s="43">
        <v>189000000</v>
      </c>
    </row>
    <row r="11" spans="1:12" ht="47.25">
      <c r="A11" s="33">
        <v>3</v>
      </c>
      <c r="B11" s="35" t="s">
        <v>218</v>
      </c>
      <c r="C11" s="55" t="s">
        <v>251</v>
      </c>
      <c r="D11" s="36" t="s">
        <v>217</v>
      </c>
      <c r="E11" s="35" t="s">
        <v>216</v>
      </c>
      <c r="F11" s="45" t="s">
        <v>280</v>
      </c>
      <c r="G11" s="36" t="s">
        <v>257</v>
      </c>
      <c r="H11" s="35" t="s">
        <v>266</v>
      </c>
      <c r="I11" s="56" t="s">
        <v>276</v>
      </c>
      <c r="J11" s="61">
        <v>132</v>
      </c>
      <c r="K11" s="62">
        <f t="shared" si="0"/>
        <v>7280</v>
      </c>
      <c r="L11" s="43">
        <v>960960</v>
      </c>
    </row>
    <row r="12" spans="1:12" ht="15.75">
      <c r="A12" s="56">
        <v>4</v>
      </c>
      <c r="B12" s="35" t="s">
        <v>214</v>
      </c>
      <c r="C12" s="55" t="s">
        <v>252</v>
      </c>
      <c r="D12" s="36" t="s">
        <v>217</v>
      </c>
      <c r="E12" s="35" t="s">
        <v>216</v>
      </c>
      <c r="F12" s="45" t="s">
        <v>281</v>
      </c>
      <c r="G12" s="36" t="s">
        <v>258</v>
      </c>
      <c r="H12" s="35" t="s">
        <v>267</v>
      </c>
      <c r="I12" s="56" t="s">
        <v>275</v>
      </c>
      <c r="J12" s="61">
        <v>10</v>
      </c>
      <c r="K12" s="62">
        <f t="shared" si="0"/>
        <v>110000</v>
      </c>
      <c r="L12" s="43">
        <v>1100000</v>
      </c>
    </row>
    <row r="13" spans="1:12" ht="15.75">
      <c r="A13" s="56">
        <v>5</v>
      </c>
      <c r="B13" s="35" t="s">
        <v>215</v>
      </c>
      <c r="C13" s="55" t="s">
        <v>228</v>
      </c>
      <c r="D13" s="36" t="s">
        <v>217</v>
      </c>
      <c r="E13" s="35" t="s">
        <v>216</v>
      </c>
      <c r="F13" s="45" t="s">
        <v>282</v>
      </c>
      <c r="G13" s="36" t="s">
        <v>257</v>
      </c>
      <c r="H13" s="35" t="s">
        <v>266</v>
      </c>
      <c r="I13" s="56" t="s">
        <v>275</v>
      </c>
      <c r="J13" s="61">
        <v>20</v>
      </c>
      <c r="K13" s="62">
        <f t="shared" si="0"/>
        <v>140000</v>
      </c>
      <c r="L13" s="43">
        <v>2800000</v>
      </c>
    </row>
    <row r="14" spans="1:12" ht="15.75">
      <c r="A14" s="56">
        <v>6</v>
      </c>
      <c r="B14" s="35" t="s">
        <v>215</v>
      </c>
      <c r="C14" s="55" t="s">
        <v>254</v>
      </c>
      <c r="D14" s="36" t="s">
        <v>217</v>
      </c>
      <c r="E14" s="35" t="s">
        <v>216</v>
      </c>
      <c r="F14" s="45" t="s">
        <v>283</v>
      </c>
      <c r="G14" s="36" t="s">
        <v>259</v>
      </c>
      <c r="H14" s="35" t="s">
        <v>268</v>
      </c>
      <c r="I14" s="56" t="s">
        <v>277</v>
      </c>
      <c r="J14" s="61">
        <v>200</v>
      </c>
      <c r="K14" s="62">
        <f t="shared" si="0"/>
        <v>16000</v>
      </c>
      <c r="L14" s="43">
        <v>3200000</v>
      </c>
    </row>
    <row r="15" spans="1:12" ht="15.75">
      <c r="A15" s="56">
        <v>7</v>
      </c>
      <c r="B15" s="35" t="s">
        <v>215</v>
      </c>
      <c r="C15" s="55" t="s">
        <v>228</v>
      </c>
      <c r="D15" s="36" t="s">
        <v>217</v>
      </c>
      <c r="E15" s="35" t="s">
        <v>216</v>
      </c>
      <c r="F15" s="45" t="s">
        <v>284</v>
      </c>
      <c r="G15" s="36" t="s">
        <v>257</v>
      </c>
      <c r="H15" s="35" t="s">
        <v>266</v>
      </c>
      <c r="I15" s="56" t="s">
        <v>275</v>
      </c>
      <c r="J15" s="61">
        <v>1000</v>
      </c>
      <c r="K15" s="62">
        <f t="shared" si="0"/>
        <v>2912</v>
      </c>
      <c r="L15" s="43">
        <v>2912000</v>
      </c>
    </row>
    <row r="16" spans="1:12" ht="15.75">
      <c r="A16" s="56">
        <v>8</v>
      </c>
      <c r="B16" s="35" t="s">
        <v>215</v>
      </c>
      <c r="C16" s="55" t="s">
        <v>228</v>
      </c>
      <c r="D16" s="36" t="s">
        <v>217</v>
      </c>
      <c r="E16" s="35" t="s">
        <v>216</v>
      </c>
      <c r="F16" s="45" t="s">
        <v>285</v>
      </c>
      <c r="G16" s="36" t="s">
        <v>257</v>
      </c>
      <c r="H16" s="35" t="s">
        <v>266</v>
      </c>
      <c r="I16" s="56" t="s">
        <v>275</v>
      </c>
      <c r="J16" s="61">
        <v>1000</v>
      </c>
      <c r="K16" s="62">
        <f t="shared" si="0"/>
        <v>2912</v>
      </c>
      <c r="L16" s="43">
        <v>2912000</v>
      </c>
    </row>
    <row r="17" spans="1:12" ht="15.75">
      <c r="A17" s="56">
        <v>9</v>
      </c>
      <c r="B17" s="35" t="s">
        <v>215</v>
      </c>
      <c r="C17" s="55" t="s">
        <v>228</v>
      </c>
      <c r="D17" s="36" t="s">
        <v>217</v>
      </c>
      <c r="E17" s="35" t="s">
        <v>216</v>
      </c>
      <c r="F17" s="45" t="s">
        <v>286</v>
      </c>
      <c r="G17" s="36" t="s">
        <v>257</v>
      </c>
      <c r="H17" s="35" t="s">
        <v>266</v>
      </c>
      <c r="I17" s="56" t="s">
        <v>275</v>
      </c>
      <c r="J17" s="61">
        <v>500</v>
      </c>
      <c r="K17" s="62">
        <f t="shared" si="0"/>
        <v>4424</v>
      </c>
      <c r="L17" s="43">
        <v>2212000</v>
      </c>
    </row>
    <row r="18" spans="1:12" ht="15.75">
      <c r="A18" s="56">
        <v>10</v>
      </c>
      <c r="B18" s="35" t="s">
        <v>215</v>
      </c>
      <c r="C18" s="55" t="s">
        <v>228</v>
      </c>
      <c r="D18" s="36" t="s">
        <v>217</v>
      </c>
      <c r="E18" s="35" t="s">
        <v>216</v>
      </c>
      <c r="F18" s="45" t="s">
        <v>287</v>
      </c>
      <c r="G18" s="36" t="s">
        <v>257</v>
      </c>
      <c r="H18" s="35" t="s">
        <v>266</v>
      </c>
      <c r="I18" s="56" t="s">
        <v>275</v>
      </c>
      <c r="J18" s="61">
        <v>500</v>
      </c>
      <c r="K18" s="62">
        <f t="shared" si="0"/>
        <v>4424</v>
      </c>
      <c r="L18" s="43">
        <v>2212000</v>
      </c>
    </row>
    <row r="19" spans="1:12" ht="15.75">
      <c r="A19" s="56">
        <v>11</v>
      </c>
      <c r="B19" s="35" t="s">
        <v>215</v>
      </c>
      <c r="C19" s="55" t="s">
        <v>252</v>
      </c>
      <c r="D19" s="36" t="s">
        <v>217</v>
      </c>
      <c r="E19" s="35" t="s">
        <v>216</v>
      </c>
      <c r="F19" s="45" t="s">
        <v>288</v>
      </c>
      <c r="G19" s="36" t="s">
        <v>260</v>
      </c>
      <c r="H19" s="35" t="s">
        <v>269</v>
      </c>
      <c r="I19" s="56" t="s">
        <v>275</v>
      </c>
      <c r="J19" s="61">
        <v>7</v>
      </c>
      <c r="K19" s="62">
        <f t="shared" si="0"/>
        <v>400000</v>
      </c>
      <c r="L19" s="43">
        <v>2800000</v>
      </c>
    </row>
    <row r="20" spans="1:12" ht="15.75">
      <c r="A20" s="56">
        <v>12</v>
      </c>
      <c r="B20" s="35" t="s">
        <v>215</v>
      </c>
      <c r="C20" s="55" t="s">
        <v>252</v>
      </c>
      <c r="D20" s="36" t="s">
        <v>217</v>
      </c>
      <c r="E20" s="35" t="s">
        <v>216</v>
      </c>
      <c r="F20" s="45" t="s">
        <v>289</v>
      </c>
      <c r="G20" s="36" t="s">
        <v>261</v>
      </c>
      <c r="H20" s="35" t="s">
        <v>270</v>
      </c>
      <c r="I20" s="56" t="s">
        <v>275</v>
      </c>
      <c r="J20" s="61">
        <v>1</v>
      </c>
      <c r="K20" s="62">
        <f t="shared" si="0"/>
        <v>924000</v>
      </c>
      <c r="L20" s="43">
        <v>924000</v>
      </c>
    </row>
    <row r="21" spans="1:12" ht="15.75">
      <c r="A21" s="56">
        <v>13</v>
      </c>
      <c r="B21" s="35" t="s">
        <v>215</v>
      </c>
      <c r="C21" s="55" t="s">
        <v>252</v>
      </c>
      <c r="D21" s="36" t="s">
        <v>217</v>
      </c>
      <c r="E21" s="35" t="s">
        <v>216</v>
      </c>
      <c r="F21" s="45" t="s">
        <v>290</v>
      </c>
      <c r="G21" s="36" t="s">
        <v>262</v>
      </c>
      <c r="H21" s="35" t="s">
        <v>271</v>
      </c>
      <c r="I21" s="56" t="s">
        <v>275</v>
      </c>
      <c r="J21" s="61">
        <v>1</v>
      </c>
      <c r="K21" s="62">
        <f t="shared" si="0"/>
        <v>7442000</v>
      </c>
      <c r="L21" s="43">
        <v>7442000</v>
      </c>
    </row>
    <row r="22" spans="1:12" ht="15.75">
      <c r="A22" s="56">
        <v>14</v>
      </c>
      <c r="B22" s="35" t="s">
        <v>215</v>
      </c>
      <c r="C22" s="55" t="s">
        <v>228</v>
      </c>
      <c r="D22" s="36" t="s">
        <v>217</v>
      </c>
      <c r="E22" s="35" t="s">
        <v>216</v>
      </c>
      <c r="F22" s="45" t="s">
        <v>291</v>
      </c>
      <c r="G22" s="36" t="s">
        <v>227</v>
      </c>
      <c r="H22" s="35" t="s">
        <v>272</v>
      </c>
      <c r="I22" s="56" t="s">
        <v>276</v>
      </c>
      <c r="J22" s="61">
        <v>1</v>
      </c>
      <c r="K22" s="62">
        <f t="shared" si="0"/>
        <v>772800</v>
      </c>
      <c r="L22" s="43">
        <v>772800</v>
      </c>
    </row>
    <row r="23" spans="1:12" ht="15.75">
      <c r="A23" s="56">
        <v>15</v>
      </c>
      <c r="B23" s="35" t="s">
        <v>215</v>
      </c>
      <c r="C23" s="55" t="s">
        <v>228</v>
      </c>
      <c r="D23" s="36" t="s">
        <v>217</v>
      </c>
      <c r="E23" s="35" t="s">
        <v>216</v>
      </c>
      <c r="F23" s="45" t="s">
        <v>292</v>
      </c>
      <c r="G23" s="36" t="s">
        <v>227</v>
      </c>
      <c r="H23" s="35" t="s">
        <v>272</v>
      </c>
      <c r="I23" s="56" t="s">
        <v>276</v>
      </c>
      <c r="J23" s="61">
        <v>1</v>
      </c>
      <c r="K23" s="62">
        <f t="shared" si="0"/>
        <v>248400</v>
      </c>
      <c r="L23" s="43">
        <v>248400</v>
      </c>
    </row>
    <row r="24" spans="1:12" ht="15.75">
      <c r="A24" s="56">
        <v>16</v>
      </c>
      <c r="B24" s="35" t="s">
        <v>215</v>
      </c>
      <c r="C24" s="55" t="s">
        <v>228</v>
      </c>
      <c r="D24" s="36" t="s">
        <v>217</v>
      </c>
      <c r="E24" s="35" t="s">
        <v>216</v>
      </c>
      <c r="F24" s="45" t="s">
        <v>293</v>
      </c>
      <c r="G24" s="36" t="s">
        <v>227</v>
      </c>
      <c r="H24" s="35" t="s">
        <v>272</v>
      </c>
      <c r="I24" s="56" t="s">
        <v>276</v>
      </c>
      <c r="J24" s="61">
        <v>1</v>
      </c>
      <c r="K24" s="62">
        <f t="shared" si="0"/>
        <v>386400</v>
      </c>
      <c r="L24" s="43">
        <v>386400</v>
      </c>
    </row>
    <row r="25" spans="1:12" ht="15.75">
      <c r="A25" s="56">
        <v>17</v>
      </c>
      <c r="B25" s="35" t="s">
        <v>215</v>
      </c>
      <c r="C25" s="55" t="s">
        <v>228</v>
      </c>
      <c r="D25" s="36" t="s">
        <v>217</v>
      </c>
      <c r="E25" s="35" t="s">
        <v>216</v>
      </c>
      <c r="F25" s="45" t="s">
        <v>294</v>
      </c>
      <c r="G25" s="36" t="s">
        <v>227</v>
      </c>
      <c r="H25" s="35" t="s">
        <v>272</v>
      </c>
      <c r="I25" s="56" t="s">
        <v>276</v>
      </c>
      <c r="J25" s="61">
        <v>1</v>
      </c>
      <c r="K25" s="62">
        <f t="shared" si="0"/>
        <v>128800</v>
      </c>
      <c r="L25" s="43">
        <v>128800</v>
      </c>
    </row>
    <row r="26" spans="1:12" ht="15.75">
      <c r="A26" s="56">
        <v>18</v>
      </c>
      <c r="B26" s="35" t="s">
        <v>215</v>
      </c>
      <c r="C26" s="55" t="s">
        <v>228</v>
      </c>
      <c r="D26" s="36" t="s">
        <v>217</v>
      </c>
      <c r="E26" s="35" t="s">
        <v>216</v>
      </c>
      <c r="F26" s="45" t="s">
        <v>295</v>
      </c>
      <c r="G26" s="36" t="s">
        <v>263</v>
      </c>
      <c r="H26" s="35" t="s">
        <v>273</v>
      </c>
      <c r="I26" s="56" t="s">
        <v>275</v>
      </c>
      <c r="J26" s="61">
        <v>42700</v>
      </c>
      <c r="K26" s="62">
        <f t="shared" si="0"/>
        <v>5345</v>
      </c>
      <c r="L26" s="43">
        <v>228231500</v>
      </c>
    </row>
    <row r="27" spans="1:12" ht="15.75">
      <c r="A27" s="56">
        <v>19</v>
      </c>
      <c r="B27" s="35" t="s">
        <v>215</v>
      </c>
      <c r="C27" s="55" t="s">
        <v>253</v>
      </c>
      <c r="D27" s="36" t="s">
        <v>217</v>
      </c>
      <c r="E27" s="35" t="s">
        <v>216</v>
      </c>
      <c r="F27" s="45" t="s">
        <v>296</v>
      </c>
      <c r="G27" s="36" t="s">
        <v>226</v>
      </c>
      <c r="H27" s="35" t="s">
        <v>274</v>
      </c>
      <c r="I27" s="56" t="s">
        <v>276</v>
      </c>
      <c r="J27" s="61">
        <v>150</v>
      </c>
      <c r="K27" s="62">
        <f t="shared" si="0"/>
        <v>20000</v>
      </c>
      <c r="L27" s="43">
        <v>3000000</v>
      </c>
    </row>
    <row r="28" spans="1:12" ht="47.25">
      <c r="A28" s="56">
        <v>20</v>
      </c>
      <c r="B28" s="35" t="s">
        <v>218</v>
      </c>
      <c r="C28" s="55" t="s">
        <v>230</v>
      </c>
      <c r="D28" s="36" t="s">
        <v>217</v>
      </c>
      <c r="E28" s="35" t="s">
        <v>308</v>
      </c>
      <c r="F28" s="45" t="s">
        <v>297</v>
      </c>
      <c r="G28" s="36" t="s">
        <v>231</v>
      </c>
      <c r="H28" s="35" t="s">
        <v>298</v>
      </c>
      <c r="I28" s="56" t="s">
        <v>276</v>
      </c>
      <c r="J28" s="43">
        <v>2</v>
      </c>
      <c r="K28" s="44">
        <f t="shared" si="0"/>
        <v>168000</v>
      </c>
      <c r="L28" s="43">
        <v>336000</v>
      </c>
    </row>
    <row r="29" spans="1:12" ht="47.25">
      <c r="A29" s="56">
        <v>21</v>
      </c>
      <c r="B29" s="35" t="s">
        <v>218</v>
      </c>
      <c r="C29" s="55" t="s">
        <v>230</v>
      </c>
      <c r="D29" s="36" t="s">
        <v>217</v>
      </c>
      <c r="E29" s="35" t="s">
        <v>308</v>
      </c>
      <c r="F29" s="45" t="s">
        <v>299</v>
      </c>
      <c r="G29" s="36" t="s">
        <v>231</v>
      </c>
      <c r="H29" s="35" t="s">
        <v>300</v>
      </c>
      <c r="I29" s="56" t="s">
        <v>276</v>
      </c>
      <c r="J29" s="43">
        <v>1</v>
      </c>
      <c r="K29" s="44">
        <f t="shared" si="0"/>
        <v>7960245.5899999999</v>
      </c>
      <c r="L29" s="43">
        <v>7960245.5899999999</v>
      </c>
    </row>
    <row r="30" spans="1:12" ht="47.25">
      <c r="A30" s="56">
        <v>22</v>
      </c>
      <c r="B30" s="35" t="s">
        <v>218</v>
      </c>
      <c r="C30" s="55" t="s">
        <v>301</v>
      </c>
      <c r="D30" s="36" t="s">
        <v>302</v>
      </c>
      <c r="E30" s="35" t="s">
        <v>234</v>
      </c>
      <c r="F30" s="45" t="s">
        <v>303</v>
      </c>
      <c r="G30" s="36" t="s">
        <v>233</v>
      </c>
      <c r="H30" s="35" t="s">
        <v>304</v>
      </c>
      <c r="I30" s="56" t="s">
        <v>276</v>
      </c>
      <c r="J30" s="43">
        <v>12</v>
      </c>
      <c r="K30" s="44">
        <f t="shared" si="0"/>
        <v>2731860</v>
      </c>
      <c r="L30" s="43">
        <v>32782320</v>
      </c>
    </row>
    <row r="31" spans="1:12" ht="47.25">
      <c r="A31" s="56">
        <v>23</v>
      </c>
      <c r="B31" s="35" t="s">
        <v>218</v>
      </c>
      <c r="C31" s="55" t="s">
        <v>232</v>
      </c>
      <c r="D31" s="36" t="s">
        <v>302</v>
      </c>
      <c r="E31" s="35" t="s">
        <v>234</v>
      </c>
      <c r="F31" s="45" t="s">
        <v>306</v>
      </c>
      <c r="G31" s="36" t="s">
        <v>241</v>
      </c>
      <c r="H31" s="35" t="s">
        <v>305</v>
      </c>
      <c r="I31" s="56" t="s">
        <v>276</v>
      </c>
      <c r="J31" s="43">
        <v>12</v>
      </c>
      <c r="K31" s="64">
        <f>+L31/J31</f>
        <v>90000</v>
      </c>
      <c r="L31" s="43">
        <v>1080000</v>
      </c>
    </row>
    <row r="32" spans="1:12" ht="47.25">
      <c r="A32" s="56">
        <v>24</v>
      </c>
      <c r="B32" s="35" t="s">
        <v>218</v>
      </c>
      <c r="C32" s="55" t="s">
        <v>232</v>
      </c>
      <c r="D32" s="36" t="s">
        <v>302</v>
      </c>
      <c r="E32" s="35" t="s">
        <v>234</v>
      </c>
      <c r="F32" s="45" t="s">
        <v>307</v>
      </c>
      <c r="G32" s="36" t="s">
        <v>241</v>
      </c>
      <c r="H32" s="35" t="s">
        <v>305</v>
      </c>
      <c r="I32" s="56" t="s">
        <v>276</v>
      </c>
      <c r="J32" s="43">
        <v>12</v>
      </c>
      <c r="K32" s="44">
        <f t="shared" si="0"/>
        <v>90000</v>
      </c>
      <c r="L32" s="43">
        <v>1080000</v>
      </c>
    </row>
    <row r="33" spans="1:12" ht="47.25">
      <c r="A33" s="56">
        <v>26</v>
      </c>
      <c r="B33" s="35" t="s">
        <v>218</v>
      </c>
      <c r="C33" s="55" t="s">
        <v>235</v>
      </c>
      <c r="D33" s="36" t="s">
        <v>302</v>
      </c>
      <c r="E33" s="35" t="s">
        <v>308</v>
      </c>
      <c r="F33" s="45" t="s">
        <v>245</v>
      </c>
      <c r="G33" s="36" t="s">
        <v>246</v>
      </c>
      <c r="H33" s="35" t="s">
        <v>309</v>
      </c>
      <c r="I33" s="56" t="s">
        <v>276</v>
      </c>
      <c r="J33" s="43">
        <v>12</v>
      </c>
      <c r="K33" s="44">
        <f t="shared" si="0"/>
        <v>0</v>
      </c>
      <c r="L33" s="43"/>
    </row>
    <row r="34" spans="1:12" ht="47.25">
      <c r="A34" s="56">
        <v>27</v>
      </c>
      <c r="B34" s="35" t="s">
        <v>218</v>
      </c>
      <c r="C34" s="55" t="s">
        <v>235</v>
      </c>
      <c r="D34" s="36" t="s">
        <v>302</v>
      </c>
      <c r="E34" s="35" t="s">
        <v>308</v>
      </c>
      <c r="F34" s="45" t="s">
        <v>244</v>
      </c>
      <c r="G34" s="36" t="s">
        <v>246</v>
      </c>
      <c r="H34" s="35" t="s">
        <v>309</v>
      </c>
      <c r="I34" s="56" t="s">
        <v>276</v>
      </c>
      <c r="J34" s="43">
        <v>12</v>
      </c>
      <c r="K34" s="44">
        <f t="shared" si="0"/>
        <v>0</v>
      </c>
      <c r="L34" s="43"/>
    </row>
    <row r="35" spans="1:12" ht="15.75">
      <c r="A35" s="56">
        <v>28</v>
      </c>
      <c r="B35" s="35" t="s">
        <v>218</v>
      </c>
      <c r="C35" s="55" t="s">
        <v>228</v>
      </c>
      <c r="D35" s="36" t="s">
        <v>217</v>
      </c>
      <c r="E35" s="35" t="s">
        <v>314</v>
      </c>
      <c r="F35" s="45" t="s">
        <v>311</v>
      </c>
      <c r="G35" s="36" t="s">
        <v>229</v>
      </c>
      <c r="H35" s="35" t="s">
        <v>310</v>
      </c>
      <c r="I35" s="56" t="s">
        <v>276</v>
      </c>
      <c r="J35" s="43">
        <v>1</v>
      </c>
      <c r="K35" s="44">
        <f t="shared" si="0"/>
        <v>75000</v>
      </c>
      <c r="L35" s="43">
        <v>75000</v>
      </c>
    </row>
    <row r="36" spans="1:12" ht="15.75">
      <c r="A36" s="56">
        <v>29</v>
      </c>
      <c r="B36" s="35" t="s">
        <v>218</v>
      </c>
      <c r="C36" s="55" t="s">
        <v>228</v>
      </c>
      <c r="D36" s="36" t="s">
        <v>217</v>
      </c>
      <c r="E36" s="35" t="s">
        <v>314</v>
      </c>
      <c r="F36" s="45" t="s">
        <v>312</v>
      </c>
      <c r="G36" s="36" t="s">
        <v>229</v>
      </c>
      <c r="H36" s="35" t="s">
        <v>310</v>
      </c>
      <c r="I36" s="56" t="s">
        <v>276</v>
      </c>
      <c r="J36" s="43">
        <v>1</v>
      </c>
      <c r="K36" s="44">
        <f t="shared" si="0"/>
        <v>150000</v>
      </c>
      <c r="L36" s="43">
        <v>150000</v>
      </c>
    </row>
    <row r="37" spans="1:12" ht="15.75">
      <c r="A37" s="56">
        <v>30</v>
      </c>
      <c r="B37" s="35" t="s">
        <v>218</v>
      </c>
      <c r="C37" s="55" t="s">
        <v>228</v>
      </c>
      <c r="D37" s="36" t="s">
        <v>217</v>
      </c>
      <c r="E37" s="35" t="s">
        <v>314</v>
      </c>
      <c r="F37" s="45" t="s">
        <v>313</v>
      </c>
      <c r="G37" s="36" t="s">
        <v>229</v>
      </c>
      <c r="H37" s="35" t="s">
        <v>310</v>
      </c>
      <c r="I37" s="56" t="s">
        <v>276</v>
      </c>
      <c r="J37" s="43">
        <v>1</v>
      </c>
      <c r="K37" s="44">
        <f t="shared" si="0"/>
        <v>30000</v>
      </c>
      <c r="L37" s="43">
        <v>30000</v>
      </c>
    </row>
    <row r="38" spans="1:12" ht="47.25">
      <c r="A38" s="56">
        <v>31</v>
      </c>
      <c r="B38" s="35" t="s">
        <v>218</v>
      </c>
      <c r="C38" s="55" t="s">
        <v>232</v>
      </c>
      <c r="D38" s="36" t="s">
        <v>302</v>
      </c>
      <c r="E38" s="35" t="s">
        <v>308</v>
      </c>
      <c r="F38" s="45" t="s">
        <v>315</v>
      </c>
      <c r="G38" s="36" t="s">
        <v>240</v>
      </c>
      <c r="H38" s="35" t="s">
        <v>316</v>
      </c>
      <c r="I38" s="56" t="s">
        <v>276</v>
      </c>
      <c r="J38" s="43">
        <v>12</v>
      </c>
      <c r="K38" s="44">
        <f t="shared" si="0"/>
        <v>224000</v>
      </c>
      <c r="L38" s="43">
        <v>2688000</v>
      </c>
    </row>
    <row r="39" spans="1:12" ht="47.25">
      <c r="A39" s="56">
        <v>32</v>
      </c>
      <c r="B39" s="35" t="s">
        <v>218</v>
      </c>
      <c r="C39" s="36" t="s">
        <v>235</v>
      </c>
      <c r="D39" s="36" t="s">
        <v>302</v>
      </c>
      <c r="E39" s="35" t="s">
        <v>308</v>
      </c>
      <c r="F39" s="45" t="s">
        <v>238</v>
      </c>
      <c r="G39" s="36" t="s">
        <v>236</v>
      </c>
      <c r="H39" s="35" t="s">
        <v>319</v>
      </c>
      <c r="I39" s="56" t="s">
        <v>276</v>
      </c>
      <c r="J39" s="43">
        <v>12</v>
      </c>
      <c r="K39" s="44">
        <f t="shared" si="0"/>
        <v>1050000</v>
      </c>
      <c r="L39" s="43">
        <v>12600000</v>
      </c>
    </row>
    <row r="40" spans="1:12" ht="47.25">
      <c r="A40" s="56">
        <v>33</v>
      </c>
      <c r="B40" s="35" t="s">
        <v>218</v>
      </c>
      <c r="C40" s="36" t="s">
        <v>235</v>
      </c>
      <c r="D40" s="36" t="s">
        <v>302</v>
      </c>
      <c r="E40" s="35" t="s">
        <v>308</v>
      </c>
      <c r="F40" s="45" t="s">
        <v>317</v>
      </c>
      <c r="G40" s="36" t="s">
        <v>236</v>
      </c>
      <c r="H40" s="35" t="s">
        <v>319</v>
      </c>
      <c r="I40" s="56" t="s">
        <v>276</v>
      </c>
      <c r="J40" s="43">
        <v>12</v>
      </c>
      <c r="K40" s="44">
        <f t="shared" si="0"/>
        <v>109640</v>
      </c>
      <c r="L40" s="43">
        <v>1315680</v>
      </c>
    </row>
    <row r="41" spans="1:12" ht="47.25">
      <c r="A41" s="56">
        <v>34</v>
      </c>
      <c r="B41" s="35" t="s">
        <v>218</v>
      </c>
      <c r="C41" s="36" t="s">
        <v>235</v>
      </c>
      <c r="D41" s="36" t="s">
        <v>302</v>
      </c>
      <c r="E41" s="35" t="s">
        <v>308</v>
      </c>
      <c r="F41" s="45" t="s">
        <v>239</v>
      </c>
      <c r="G41" s="36" t="s">
        <v>236</v>
      </c>
      <c r="H41" s="35" t="s">
        <v>319</v>
      </c>
      <c r="I41" s="56" t="s">
        <v>276</v>
      </c>
      <c r="J41" s="43">
        <v>12</v>
      </c>
      <c r="K41" s="44">
        <f t="shared" si="0"/>
        <v>1704000</v>
      </c>
      <c r="L41" s="43">
        <v>20448000</v>
      </c>
    </row>
    <row r="42" spans="1:12" ht="47.25">
      <c r="A42" s="56">
        <v>35</v>
      </c>
      <c r="B42" s="35" t="s">
        <v>218</v>
      </c>
      <c r="C42" s="36" t="s">
        <v>235</v>
      </c>
      <c r="D42" s="36" t="s">
        <v>302</v>
      </c>
      <c r="E42" s="35" t="s">
        <v>308</v>
      </c>
      <c r="F42" s="45" t="s">
        <v>318</v>
      </c>
      <c r="G42" s="36" t="s">
        <v>236</v>
      </c>
      <c r="H42" s="35" t="s">
        <v>319</v>
      </c>
      <c r="I42" s="56" t="s">
        <v>276</v>
      </c>
      <c r="J42" s="43">
        <v>12</v>
      </c>
      <c r="K42" s="44">
        <f t="shared" si="0"/>
        <v>3980000</v>
      </c>
      <c r="L42" s="43">
        <v>47760000</v>
      </c>
    </row>
    <row r="43" spans="1:12" ht="47.25">
      <c r="A43" s="56">
        <v>36</v>
      </c>
      <c r="B43" s="35" t="s">
        <v>218</v>
      </c>
      <c r="C43" s="36" t="s">
        <v>235</v>
      </c>
      <c r="D43" s="36" t="s">
        <v>302</v>
      </c>
      <c r="E43" s="35" t="s">
        <v>308</v>
      </c>
      <c r="F43" s="45" t="s">
        <v>237</v>
      </c>
      <c r="G43" s="36" t="s">
        <v>236</v>
      </c>
      <c r="H43" s="35" t="s">
        <v>319</v>
      </c>
      <c r="I43" s="56" t="s">
        <v>276</v>
      </c>
      <c r="J43" s="43">
        <v>12</v>
      </c>
      <c r="K43" s="44">
        <f t="shared" si="0"/>
        <v>1990000</v>
      </c>
      <c r="L43" s="43">
        <v>23880000</v>
      </c>
    </row>
    <row r="44" spans="1:12" ht="15.75">
      <c r="A44" s="56">
        <v>37</v>
      </c>
      <c r="B44" s="35" t="s">
        <v>214</v>
      </c>
      <c r="C44" s="55" t="s">
        <v>228</v>
      </c>
      <c r="D44" s="36" t="s">
        <v>217</v>
      </c>
      <c r="E44" s="35" t="s">
        <v>314</v>
      </c>
      <c r="F44" s="45" t="s">
        <v>320</v>
      </c>
      <c r="G44" s="36" t="s">
        <v>229</v>
      </c>
      <c r="H44" s="35" t="s">
        <v>310</v>
      </c>
      <c r="I44" s="56" t="s">
        <v>276</v>
      </c>
      <c r="J44" s="43">
        <v>1</v>
      </c>
      <c r="K44" s="44">
        <f t="shared" si="0"/>
        <v>150000</v>
      </c>
      <c r="L44" s="43">
        <v>150000</v>
      </c>
    </row>
    <row r="45" spans="1:12" ht="15.75">
      <c r="A45" s="56">
        <v>38</v>
      </c>
      <c r="B45" s="35" t="s">
        <v>214</v>
      </c>
      <c r="C45" s="55" t="s">
        <v>228</v>
      </c>
      <c r="D45" s="36" t="s">
        <v>217</v>
      </c>
      <c r="E45" s="35" t="s">
        <v>314</v>
      </c>
      <c r="F45" s="45" t="s">
        <v>321</v>
      </c>
      <c r="G45" s="36" t="s">
        <v>229</v>
      </c>
      <c r="H45" s="35" t="s">
        <v>310</v>
      </c>
      <c r="I45" s="56" t="s">
        <v>276</v>
      </c>
      <c r="J45" s="43">
        <v>1</v>
      </c>
      <c r="K45" s="44">
        <f t="shared" si="0"/>
        <v>60000</v>
      </c>
      <c r="L45" s="43">
        <v>60000</v>
      </c>
    </row>
    <row r="46" spans="1:12" ht="15.75">
      <c r="A46" s="56">
        <v>39</v>
      </c>
      <c r="B46" s="35" t="s">
        <v>214</v>
      </c>
      <c r="C46" s="55" t="s">
        <v>228</v>
      </c>
      <c r="D46" s="36" t="s">
        <v>217</v>
      </c>
      <c r="E46" s="35" t="s">
        <v>314</v>
      </c>
      <c r="F46" s="45" t="s">
        <v>322</v>
      </c>
      <c r="G46" s="36" t="s">
        <v>229</v>
      </c>
      <c r="H46" s="35" t="s">
        <v>310</v>
      </c>
      <c r="I46" s="56" t="s">
        <v>276</v>
      </c>
      <c r="J46" s="43">
        <v>1</v>
      </c>
      <c r="K46" s="44">
        <f t="shared" si="0"/>
        <v>300000</v>
      </c>
      <c r="L46" s="43">
        <v>300000</v>
      </c>
    </row>
    <row r="47" spans="1:12" ht="47.25">
      <c r="A47" s="56">
        <v>40</v>
      </c>
      <c r="B47" s="35" t="s">
        <v>214</v>
      </c>
      <c r="C47" s="36" t="s">
        <v>235</v>
      </c>
      <c r="D47" s="36" t="s">
        <v>302</v>
      </c>
      <c r="E47" s="35" t="s">
        <v>308</v>
      </c>
      <c r="F47" s="45" t="s">
        <v>323</v>
      </c>
      <c r="G47" s="36" t="s">
        <v>236</v>
      </c>
      <c r="H47" s="35" t="s">
        <v>319</v>
      </c>
      <c r="I47" s="56" t="s">
        <v>276</v>
      </c>
      <c r="J47" s="43">
        <v>12</v>
      </c>
      <c r="K47" s="44">
        <f t="shared" si="0"/>
        <v>53528</v>
      </c>
      <c r="L47" s="43">
        <v>642336</v>
      </c>
    </row>
    <row r="48" spans="1:12" ht="47.25">
      <c r="A48" s="56">
        <v>41</v>
      </c>
      <c r="B48" s="35" t="s">
        <v>214</v>
      </c>
      <c r="C48" s="36" t="s">
        <v>242</v>
      </c>
      <c r="D48" s="36" t="s">
        <v>302</v>
      </c>
      <c r="E48" s="35" t="s">
        <v>308</v>
      </c>
      <c r="F48" s="36">
        <v>17</v>
      </c>
      <c r="G48" s="36" t="s">
        <v>243</v>
      </c>
      <c r="H48" s="35" t="s">
        <v>324</v>
      </c>
      <c r="I48" s="56" t="s">
        <v>276</v>
      </c>
      <c r="J48" s="43">
        <v>1</v>
      </c>
      <c r="K48" s="44">
        <f t="shared" si="0"/>
        <v>5924800</v>
      </c>
      <c r="L48" s="43">
        <v>5924800</v>
      </c>
    </row>
    <row r="49" spans="1:12" ht="15.75">
      <c r="A49" s="56">
        <v>42</v>
      </c>
      <c r="B49" s="35" t="s">
        <v>214</v>
      </c>
      <c r="C49" s="55" t="s">
        <v>228</v>
      </c>
      <c r="D49" s="36" t="s">
        <v>217</v>
      </c>
      <c r="E49" s="35" t="s">
        <v>314</v>
      </c>
      <c r="F49" s="36" t="s">
        <v>327</v>
      </c>
      <c r="G49" s="36" t="s">
        <v>229</v>
      </c>
      <c r="H49" s="35" t="s">
        <v>310</v>
      </c>
      <c r="I49" s="56" t="s">
        <v>276</v>
      </c>
      <c r="J49" s="43">
        <v>1</v>
      </c>
      <c r="K49" s="44">
        <f t="shared" si="0"/>
        <v>75000</v>
      </c>
      <c r="L49" s="43">
        <v>75000</v>
      </c>
    </row>
    <row r="50" spans="1:12" ht="15.75">
      <c r="A50" s="56">
        <v>43</v>
      </c>
      <c r="B50" s="35" t="s">
        <v>214</v>
      </c>
      <c r="C50" s="55" t="s">
        <v>228</v>
      </c>
      <c r="D50" s="36" t="s">
        <v>217</v>
      </c>
      <c r="E50" s="35" t="s">
        <v>314</v>
      </c>
      <c r="F50" s="36" t="s">
        <v>326</v>
      </c>
      <c r="G50" s="36" t="s">
        <v>229</v>
      </c>
      <c r="H50" s="35" t="s">
        <v>310</v>
      </c>
      <c r="I50" s="56" t="s">
        <v>276</v>
      </c>
      <c r="J50" s="43">
        <v>1</v>
      </c>
      <c r="K50" s="44">
        <f t="shared" si="0"/>
        <v>30000</v>
      </c>
      <c r="L50" s="43">
        <v>30000</v>
      </c>
    </row>
    <row r="51" spans="1:12" ht="15.75">
      <c r="A51" s="56">
        <v>44</v>
      </c>
      <c r="B51" s="35" t="s">
        <v>214</v>
      </c>
      <c r="C51" s="55" t="s">
        <v>228</v>
      </c>
      <c r="D51" s="36" t="s">
        <v>217</v>
      </c>
      <c r="E51" s="35" t="s">
        <v>314</v>
      </c>
      <c r="F51" s="36" t="s">
        <v>325</v>
      </c>
      <c r="G51" s="36" t="s">
        <v>229</v>
      </c>
      <c r="H51" s="35" t="s">
        <v>310</v>
      </c>
      <c r="I51" s="56" t="s">
        <v>276</v>
      </c>
      <c r="J51" s="43">
        <v>1</v>
      </c>
      <c r="K51" s="44">
        <f t="shared" si="0"/>
        <v>150000</v>
      </c>
      <c r="L51" s="43">
        <v>150000</v>
      </c>
    </row>
    <row r="52" spans="1:12" ht="47.25">
      <c r="A52" s="56">
        <v>45</v>
      </c>
      <c r="B52" s="35" t="s">
        <v>215</v>
      </c>
      <c r="C52" s="55" t="s">
        <v>230</v>
      </c>
      <c r="D52" s="36" t="s">
        <v>217</v>
      </c>
      <c r="E52" s="35" t="s">
        <v>308</v>
      </c>
      <c r="F52" s="36" t="s">
        <v>328</v>
      </c>
      <c r="G52" s="36" t="s">
        <v>231</v>
      </c>
      <c r="H52" s="35" t="s">
        <v>300</v>
      </c>
      <c r="I52" s="56" t="s">
        <v>276</v>
      </c>
      <c r="J52" s="43">
        <v>1</v>
      </c>
      <c r="K52" s="44">
        <f t="shared" si="0"/>
        <v>369600</v>
      </c>
      <c r="L52" s="43">
        <v>369600</v>
      </c>
    </row>
    <row r="53" spans="1:12" ht="15.75">
      <c r="A53" s="56">
        <v>46</v>
      </c>
      <c r="B53" s="35" t="s">
        <v>215</v>
      </c>
      <c r="C53" s="55" t="s">
        <v>228</v>
      </c>
      <c r="D53" s="36" t="s">
        <v>217</v>
      </c>
      <c r="E53" s="35" t="s">
        <v>314</v>
      </c>
      <c r="F53" s="36" t="s">
        <v>331</v>
      </c>
      <c r="G53" s="36" t="s">
        <v>229</v>
      </c>
      <c r="H53" s="35" t="s">
        <v>310</v>
      </c>
      <c r="I53" s="56" t="s">
        <v>276</v>
      </c>
      <c r="J53" s="43">
        <v>1</v>
      </c>
      <c r="K53" s="44">
        <f t="shared" si="0"/>
        <v>300000</v>
      </c>
      <c r="L53" s="43">
        <v>300000</v>
      </c>
    </row>
    <row r="54" spans="1:12" ht="15.75">
      <c r="A54" s="56">
        <v>47</v>
      </c>
      <c r="B54" s="35" t="s">
        <v>215</v>
      </c>
      <c r="C54" s="55" t="s">
        <v>228</v>
      </c>
      <c r="D54" s="36" t="s">
        <v>217</v>
      </c>
      <c r="E54" s="35" t="s">
        <v>314</v>
      </c>
      <c r="F54" s="36" t="s">
        <v>330</v>
      </c>
      <c r="G54" s="36" t="s">
        <v>229</v>
      </c>
      <c r="H54" s="35" t="s">
        <v>310</v>
      </c>
      <c r="I54" s="56" t="s">
        <v>276</v>
      </c>
      <c r="J54" s="43">
        <v>1</v>
      </c>
      <c r="K54" s="44">
        <f t="shared" si="0"/>
        <v>150000</v>
      </c>
      <c r="L54" s="43">
        <v>150000</v>
      </c>
    </row>
    <row r="55" spans="1:12" ht="15.75">
      <c r="A55" s="56">
        <v>48</v>
      </c>
      <c r="B55" s="35" t="s">
        <v>215</v>
      </c>
      <c r="C55" s="55" t="s">
        <v>228</v>
      </c>
      <c r="D55" s="36" t="s">
        <v>217</v>
      </c>
      <c r="E55" s="35" t="s">
        <v>314</v>
      </c>
      <c r="F55" s="36" t="s">
        <v>329</v>
      </c>
      <c r="G55" s="36" t="s">
        <v>229</v>
      </c>
      <c r="H55" s="35" t="s">
        <v>310</v>
      </c>
      <c r="I55" s="56" t="s">
        <v>276</v>
      </c>
      <c r="J55" s="43">
        <v>1</v>
      </c>
      <c r="K55" s="44">
        <f t="shared" si="0"/>
        <v>60000</v>
      </c>
      <c r="L55" s="43">
        <v>60000</v>
      </c>
    </row>
    <row r="56" spans="1:12" ht="15.75">
      <c r="A56" s="56">
        <v>49</v>
      </c>
      <c r="B56" s="35" t="s">
        <v>215</v>
      </c>
      <c r="C56" s="55" t="s">
        <v>228</v>
      </c>
      <c r="D56" s="36" t="s">
        <v>217</v>
      </c>
      <c r="E56" s="35" t="s">
        <v>314</v>
      </c>
      <c r="F56" s="36" t="s">
        <v>332</v>
      </c>
      <c r="G56" s="36" t="s">
        <v>229</v>
      </c>
      <c r="H56" s="35" t="s">
        <v>310</v>
      </c>
      <c r="I56" s="56" t="s">
        <v>276</v>
      </c>
      <c r="J56" s="43">
        <v>1</v>
      </c>
      <c r="K56" s="44">
        <f t="shared" si="0"/>
        <v>150000</v>
      </c>
      <c r="L56" s="43">
        <v>150000</v>
      </c>
    </row>
    <row r="57" spans="1:12" ht="15.75">
      <c r="A57" s="56">
        <v>50</v>
      </c>
      <c r="B57" s="35" t="s">
        <v>215</v>
      </c>
      <c r="C57" s="55" t="s">
        <v>228</v>
      </c>
      <c r="D57" s="36" t="s">
        <v>217</v>
      </c>
      <c r="E57" s="35" t="s">
        <v>314</v>
      </c>
      <c r="F57" s="36" t="s">
        <v>333</v>
      </c>
      <c r="G57" s="36" t="s">
        <v>229</v>
      </c>
      <c r="H57" s="35" t="s">
        <v>310</v>
      </c>
      <c r="I57" s="56" t="s">
        <v>276</v>
      </c>
      <c r="J57" s="43">
        <v>1</v>
      </c>
      <c r="K57" s="44">
        <f t="shared" si="0"/>
        <v>75000</v>
      </c>
      <c r="L57" s="43">
        <v>75000</v>
      </c>
    </row>
    <row r="58" spans="1:12" ht="15.75">
      <c r="A58" s="56">
        <v>51</v>
      </c>
      <c r="B58" s="35" t="s">
        <v>215</v>
      </c>
      <c r="C58" s="55" t="s">
        <v>228</v>
      </c>
      <c r="D58" s="36" t="s">
        <v>217</v>
      </c>
      <c r="E58" s="35" t="s">
        <v>314</v>
      </c>
      <c r="F58" s="63" t="s">
        <v>334</v>
      </c>
      <c r="G58" s="36" t="s">
        <v>229</v>
      </c>
      <c r="H58" s="35" t="s">
        <v>310</v>
      </c>
      <c r="I58" s="56" t="s">
        <v>276</v>
      </c>
      <c r="J58" s="43">
        <v>1</v>
      </c>
      <c r="K58" s="44">
        <f t="shared" si="0"/>
        <v>75000</v>
      </c>
      <c r="L58" s="43">
        <v>75000</v>
      </c>
    </row>
    <row r="59" spans="1:12" ht="15.75">
      <c r="A59" s="56">
        <v>52</v>
      </c>
      <c r="B59" s="35" t="s">
        <v>215</v>
      </c>
      <c r="C59" s="55" t="s">
        <v>228</v>
      </c>
      <c r="D59" s="36" t="s">
        <v>217</v>
      </c>
      <c r="E59" s="35" t="s">
        <v>314</v>
      </c>
      <c r="F59" s="36" t="s">
        <v>335</v>
      </c>
      <c r="G59" s="36" t="s">
        <v>229</v>
      </c>
      <c r="H59" s="35" t="s">
        <v>310</v>
      </c>
      <c r="I59" s="56" t="s">
        <v>276</v>
      </c>
      <c r="J59" s="43">
        <v>1</v>
      </c>
      <c r="K59" s="44">
        <f t="shared" si="0"/>
        <v>30000</v>
      </c>
      <c r="L59" s="43">
        <v>30000</v>
      </c>
    </row>
    <row r="60" spans="1:12" ht="15.75">
      <c r="A60" s="56">
        <v>53</v>
      </c>
      <c r="B60" s="35" t="s">
        <v>215</v>
      </c>
      <c r="C60" s="55" t="s">
        <v>228</v>
      </c>
      <c r="D60" s="36" t="s">
        <v>217</v>
      </c>
      <c r="E60" s="35" t="s">
        <v>314</v>
      </c>
      <c r="F60" s="36" t="s">
        <v>336</v>
      </c>
      <c r="G60" s="36" t="s">
        <v>229</v>
      </c>
      <c r="H60" s="35" t="s">
        <v>310</v>
      </c>
      <c r="I60" s="56" t="s">
        <v>276</v>
      </c>
      <c r="J60" s="43">
        <v>1</v>
      </c>
      <c r="K60" s="44">
        <f t="shared" si="0"/>
        <v>30000</v>
      </c>
      <c r="L60" s="43">
        <v>30000</v>
      </c>
    </row>
    <row r="61" spans="1:12" ht="15.75">
      <c r="A61" s="68">
        <v>54</v>
      </c>
      <c r="B61" s="35" t="s">
        <v>362</v>
      </c>
      <c r="C61" s="55" t="s">
        <v>252</v>
      </c>
      <c r="D61" s="36" t="s">
        <v>217</v>
      </c>
      <c r="E61" s="35" t="s">
        <v>360</v>
      </c>
      <c r="F61" s="36" t="s">
        <v>363</v>
      </c>
      <c r="G61" s="36" t="s">
        <v>352</v>
      </c>
      <c r="H61" s="35" t="s">
        <v>374</v>
      </c>
      <c r="I61" s="68" t="s">
        <v>275</v>
      </c>
      <c r="J61" s="43">
        <v>1</v>
      </c>
      <c r="K61" s="62">
        <f>+L61/J61</f>
        <v>2850000</v>
      </c>
      <c r="L61" s="43">
        <v>2850000</v>
      </c>
    </row>
    <row r="62" spans="1:12" ht="47.25">
      <c r="A62" s="68">
        <v>55</v>
      </c>
      <c r="B62" s="35" t="s">
        <v>362</v>
      </c>
      <c r="C62" s="55" t="s">
        <v>251</v>
      </c>
      <c r="D62" s="36" t="s">
        <v>217</v>
      </c>
      <c r="E62" s="35" t="s">
        <v>361</v>
      </c>
      <c r="F62" s="36" t="s">
        <v>364</v>
      </c>
      <c r="G62" s="36" t="s">
        <v>353</v>
      </c>
      <c r="H62" s="35" t="s">
        <v>375</v>
      </c>
      <c r="I62" s="68" t="s">
        <v>275</v>
      </c>
      <c r="J62" s="43">
        <v>28304</v>
      </c>
      <c r="K62" s="62">
        <f t="shared" ref="K62:K71" si="1">+L62/J62</f>
        <v>19545</v>
      </c>
      <c r="L62" s="43">
        <v>553201680</v>
      </c>
    </row>
    <row r="63" spans="1:12" ht="15.75">
      <c r="A63" s="68">
        <v>56</v>
      </c>
      <c r="B63" s="35" t="s">
        <v>362</v>
      </c>
      <c r="C63" s="55" t="s">
        <v>349</v>
      </c>
      <c r="D63" s="36" t="s">
        <v>217</v>
      </c>
      <c r="E63" s="35" t="s">
        <v>360</v>
      </c>
      <c r="F63" s="36" t="s">
        <v>365</v>
      </c>
      <c r="G63" s="36" t="s">
        <v>354</v>
      </c>
      <c r="H63" s="35" t="s">
        <v>376</v>
      </c>
      <c r="I63" s="68" t="s">
        <v>275</v>
      </c>
      <c r="J63" s="43">
        <v>10</v>
      </c>
      <c r="K63" s="62">
        <f t="shared" si="1"/>
        <v>14000</v>
      </c>
      <c r="L63" s="43">
        <v>140000</v>
      </c>
    </row>
    <row r="64" spans="1:12" ht="15.75">
      <c r="A64" s="68">
        <v>57</v>
      </c>
      <c r="B64" s="35" t="s">
        <v>362</v>
      </c>
      <c r="C64" s="55" t="s">
        <v>347</v>
      </c>
      <c r="D64" s="36" t="s">
        <v>217</v>
      </c>
      <c r="E64" s="35" t="s">
        <v>360</v>
      </c>
      <c r="F64" s="36" t="s">
        <v>366</v>
      </c>
      <c r="G64" s="36" t="s">
        <v>355</v>
      </c>
      <c r="H64" s="35" t="s">
        <v>377</v>
      </c>
      <c r="I64" s="68" t="s">
        <v>275</v>
      </c>
      <c r="J64" s="43">
        <v>30</v>
      </c>
      <c r="K64" s="62">
        <f t="shared" si="1"/>
        <v>7999</v>
      </c>
      <c r="L64" s="43">
        <v>239970</v>
      </c>
    </row>
    <row r="65" spans="1:12" ht="47.25">
      <c r="A65" s="68">
        <v>58</v>
      </c>
      <c r="B65" s="35" t="s">
        <v>362</v>
      </c>
      <c r="C65" s="55" t="s">
        <v>251</v>
      </c>
      <c r="D65" s="36" t="s">
        <v>217</v>
      </c>
      <c r="E65" s="35" t="s">
        <v>361</v>
      </c>
      <c r="F65" s="36" t="s">
        <v>367</v>
      </c>
      <c r="G65" s="36" t="s">
        <v>356</v>
      </c>
      <c r="H65" s="35" t="s">
        <v>378</v>
      </c>
      <c r="I65" s="68" t="s">
        <v>382</v>
      </c>
      <c r="J65" s="43">
        <v>69</v>
      </c>
      <c r="K65" s="62">
        <f t="shared" si="1"/>
        <v>12000</v>
      </c>
      <c r="L65" s="43">
        <v>828000</v>
      </c>
    </row>
    <row r="66" spans="1:12" ht="47.25">
      <c r="A66" s="68">
        <v>59</v>
      </c>
      <c r="B66" s="35" t="s">
        <v>362</v>
      </c>
      <c r="C66" s="55" t="s">
        <v>252</v>
      </c>
      <c r="D66" s="36" t="s">
        <v>302</v>
      </c>
      <c r="E66" s="35" t="s">
        <v>360</v>
      </c>
      <c r="F66" s="36" t="s">
        <v>368</v>
      </c>
      <c r="G66" s="36" t="s">
        <v>357</v>
      </c>
      <c r="H66" s="35" t="s">
        <v>379</v>
      </c>
      <c r="I66" s="68" t="s">
        <v>275</v>
      </c>
      <c r="J66" s="43">
        <v>6</v>
      </c>
      <c r="K66" s="62">
        <f t="shared" si="1"/>
        <v>181000</v>
      </c>
      <c r="L66" s="43">
        <v>1086000</v>
      </c>
    </row>
    <row r="67" spans="1:12" ht="47.25">
      <c r="A67" s="68">
        <v>60</v>
      </c>
      <c r="B67" s="35" t="s">
        <v>362</v>
      </c>
      <c r="C67" s="55" t="s">
        <v>346</v>
      </c>
      <c r="D67" s="36" t="s">
        <v>302</v>
      </c>
      <c r="E67" s="35" t="s">
        <v>360</v>
      </c>
      <c r="F67" s="36" t="s">
        <v>369</v>
      </c>
      <c r="G67" s="36" t="s">
        <v>358</v>
      </c>
      <c r="H67" s="35" t="s">
        <v>380</v>
      </c>
      <c r="I67" s="68" t="s">
        <v>275</v>
      </c>
      <c r="J67" s="43">
        <v>4</v>
      </c>
      <c r="K67" s="62">
        <f t="shared" si="1"/>
        <v>732000</v>
      </c>
      <c r="L67" s="43">
        <v>2928000</v>
      </c>
    </row>
    <row r="68" spans="1:12" ht="47.25">
      <c r="A68" s="68">
        <v>61</v>
      </c>
      <c r="B68" s="35" t="s">
        <v>362</v>
      </c>
      <c r="C68" s="55" t="s">
        <v>252</v>
      </c>
      <c r="D68" s="36" t="s">
        <v>302</v>
      </c>
      <c r="E68" s="35" t="s">
        <v>360</v>
      </c>
      <c r="F68" s="36" t="s">
        <v>370</v>
      </c>
      <c r="G68" s="36" t="s">
        <v>359</v>
      </c>
      <c r="H68" s="35" t="s">
        <v>381</v>
      </c>
      <c r="I68" s="68" t="s">
        <v>275</v>
      </c>
      <c r="J68" s="43">
        <v>1</v>
      </c>
      <c r="K68" s="62">
        <f t="shared" si="1"/>
        <v>1629000</v>
      </c>
      <c r="L68" s="43">
        <v>1629000</v>
      </c>
    </row>
    <row r="69" spans="1:12" ht="47.25">
      <c r="A69" s="68">
        <v>62</v>
      </c>
      <c r="B69" s="35" t="s">
        <v>362</v>
      </c>
      <c r="C69" s="55" t="s">
        <v>346</v>
      </c>
      <c r="D69" s="36" t="s">
        <v>302</v>
      </c>
      <c r="E69" s="35" t="s">
        <v>360</v>
      </c>
      <c r="F69" s="36" t="s">
        <v>371</v>
      </c>
      <c r="G69" s="36" t="s">
        <v>358</v>
      </c>
      <c r="H69" s="35" t="s">
        <v>380</v>
      </c>
      <c r="I69" s="68" t="s">
        <v>275</v>
      </c>
      <c r="J69" s="43">
        <v>6</v>
      </c>
      <c r="K69" s="62">
        <f t="shared" si="1"/>
        <v>1187000</v>
      </c>
      <c r="L69" s="43">
        <v>7122000</v>
      </c>
    </row>
    <row r="70" spans="1:12" ht="47.25">
      <c r="A70" s="68">
        <v>63</v>
      </c>
      <c r="B70" s="35" t="s">
        <v>362</v>
      </c>
      <c r="C70" s="55" t="s">
        <v>346</v>
      </c>
      <c r="D70" s="36" t="s">
        <v>302</v>
      </c>
      <c r="E70" s="35" t="s">
        <v>360</v>
      </c>
      <c r="F70" s="36" t="s">
        <v>372</v>
      </c>
      <c r="G70" s="36" t="s">
        <v>358</v>
      </c>
      <c r="H70" s="35" t="s">
        <v>380</v>
      </c>
      <c r="I70" s="68" t="s">
        <v>275</v>
      </c>
      <c r="J70" s="43">
        <v>6</v>
      </c>
      <c r="K70" s="62">
        <f t="shared" si="1"/>
        <v>1732000</v>
      </c>
      <c r="L70" s="43">
        <v>10392000</v>
      </c>
    </row>
    <row r="71" spans="1:12" ht="15.75">
      <c r="A71" s="68">
        <v>64</v>
      </c>
      <c r="B71" s="35" t="s">
        <v>362</v>
      </c>
      <c r="C71" s="55" t="s">
        <v>228</v>
      </c>
      <c r="D71" s="36" t="s">
        <v>217</v>
      </c>
      <c r="E71" s="35" t="s">
        <v>361</v>
      </c>
      <c r="F71" s="36" t="s">
        <v>373</v>
      </c>
      <c r="G71" s="36" t="s">
        <v>353</v>
      </c>
      <c r="H71" s="35" t="s">
        <v>375</v>
      </c>
      <c r="I71" s="68" t="s">
        <v>275</v>
      </c>
      <c r="J71" s="43">
        <v>500</v>
      </c>
      <c r="K71" s="62">
        <f t="shared" si="1"/>
        <v>48900</v>
      </c>
      <c r="L71" s="43">
        <v>24450000</v>
      </c>
    </row>
    <row r="72" spans="1:12" ht="15.75">
      <c r="A72" s="68">
        <v>65</v>
      </c>
      <c r="B72" s="35" t="s">
        <v>383</v>
      </c>
      <c r="C72" s="55" t="s">
        <v>228</v>
      </c>
      <c r="D72" s="36" t="s">
        <v>217</v>
      </c>
      <c r="E72" s="35" t="s">
        <v>360</v>
      </c>
      <c r="F72" s="36" t="s">
        <v>384</v>
      </c>
      <c r="G72" s="36" t="s">
        <v>404</v>
      </c>
      <c r="H72" s="35" t="s">
        <v>417</v>
      </c>
      <c r="I72" s="68" t="s">
        <v>275</v>
      </c>
      <c r="J72" s="43">
        <v>7707</v>
      </c>
      <c r="K72" s="62">
        <f>+L72/J72</f>
        <v>11430</v>
      </c>
      <c r="L72" s="43">
        <v>88091010</v>
      </c>
    </row>
    <row r="73" spans="1:12" ht="15.75">
      <c r="A73" s="68">
        <v>66</v>
      </c>
      <c r="B73" s="35" t="s">
        <v>383</v>
      </c>
      <c r="C73" s="55" t="s">
        <v>228</v>
      </c>
      <c r="D73" s="36" t="s">
        <v>217</v>
      </c>
      <c r="E73" s="35" t="s">
        <v>360</v>
      </c>
      <c r="F73" s="36" t="s">
        <v>385</v>
      </c>
      <c r="G73" s="36" t="s">
        <v>404</v>
      </c>
      <c r="H73" s="35" t="s">
        <v>417</v>
      </c>
      <c r="I73" s="68" t="s">
        <v>275</v>
      </c>
      <c r="J73" s="43">
        <v>400</v>
      </c>
      <c r="K73" s="62">
        <f t="shared" ref="K73:K97" si="2">+L73/J73</f>
        <v>122264</v>
      </c>
      <c r="L73" s="43">
        <v>48905600</v>
      </c>
    </row>
    <row r="74" spans="1:12" ht="15.75">
      <c r="A74" s="68">
        <v>67</v>
      </c>
      <c r="B74" s="35" t="s">
        <v>383</v>
      </c>
      <c r="C74" s="55" t="s">
        <v>228</v>
      </c>
      <c r="D74" s="36" t="s">
        <v>217</v>
      </c>
      <c r="E74" s="35" t="s">
        <v>360</v>
      </c>
      <c r="F74" s="36" t="s">
        <v>386</v>
      </c>
      <c r="G74" s="36" t="s">
        <v>404</v>
      </c>
      <c r="H74" s="35" t="s">
        <v>417</v>
      </c>
      <c r="I74" s="68" t="s">
        <v>275</v>
      </c>
      <c r="J74" s="43">
        <v>100</v>
      </c>
      <c r="K74" s="62">
        <f t="shared" si="2"/>
        <v>65000</v>
      </c>
      <c r="L74" s="43">
        <v>6500000</v>
      </c>
    </row>
    <row r="75" spans="1:12" ht="15.75">
      <c r="A75" s="68">
        <v>68</v>
      </c>
      <c r="B75" s="35" t="s">
        <v>383</v>
      </c>
      <c r="C75" s="55" t="s">
        <v>228</v>
      </c>
      <c r="D75" s="36" t="s">
        <v>217</v>
      </c>
      <c r="E75" s="35" t="s">
        <v>360</v>
      </c>
      <c r="F75" s="36" t="s">
        <v>387</v>
      </c>
      <c r="G75" s="36" t="s">
        <v>405</v>
      </c>
      <c r="H75" s="35" t="s">
        <v>418</v>
      </c>
      <c r="I75" s="68" t="s">
        <v>275</v>
      </c>
      <c r="J75" s="43">
        <v>553</v>
      </c>
      <c r="K75" s="62">
        <f t="shared" si="2"/>
        <v>16878</v>
      </c>
      <c r="L75" s="43">
        <v>9333534</v>
      </c>
    </row>
    <row r="76" spans="1:12" ht="47.25">
      <c r="A76" s="68">
        <v>69</v>
      </c>
      <c r="B76" s="35" t="s">
        <v>383</v>
      </c>
      <c r="C76" s="55" t="s">
        <v>252</v>
      </c>
      <c r="D76" s="36" t="s">
        <v>302</v>
      </c>
      <c r="E76" s="35" t="s">
        <v>360</v>
      </c>
      <c r="F76" s="36" t="s">
        <v>388</v>
      </c>
      <c r="G76" s="36" t="s">
        <v>406</v>
      </c>
      <c r="H76" s="35" t="s">
        <v>419</v>
      </c>
      <c r="I76" s="68" t="s">
        <v>275</v>
      </c>
      <c r="J76" s="43">
        <v>50</v>
      </c>
      <c r="K76" s="62">
        <f t="shared" si="2"/>
        <v>644000</v>
      </c>
      <c r="L76" s="43">
        <v>32200000</v>
      </c>
    </row>
    <row r="77" spans="1:12" ht="47.25">
      <c r="A77" s="68">
        <v>70</v>
      </c>
      <c r="B77" s="35" t="s">
        <v>383</v>
      </c>
      <c r="C77" s="55" t="s">
        <v>232</v>
      </c>
      <c r="D77" s="36" t="s">
        <v>302</v>
      </c>
      <c r="E77" s="35" t="s">
        <v>360</v>
      </c>
      <c r="F77" s="36" t="s">
        <v>389</v>
      </c>
      <c r="G77" s="36" t="s">
        <v>407</v>
      </c>
      <c r="H77" s="35" t="s">
        <v>420</v>
      </c>
      <c r="I77" s="68" t="s">
        <v>429</v>
      </c>
      <c r="J77" s="43">
        <v>1</v>
      </c>
      <c r="K77" s="62">
        <f t="shared" si="2"/>
        <v>22600000</v>
      </c>
      <c r="L77" s="43">
        <v>22600000</v>
      </c>
    </row>
    <row r="78" spans="1:12" ht="47.25">
      <c r="A78" s="68">
        <v>71</v>
      </c>
      <c r="B78" s="35" t="s">
        <v>383</v>
      </c>
      <c r="C78" s="55" t="s">
        <v>252</v>
      </c>
      <c r="D78" s="36" t="s">
        <v>302</v>
      </c>
      <c r="E78" s="35" t="s">
        <v>360</v>
      </c>
      <c r="F78" s="36" t="s">
        <v>390</v>
      </c>
      <c r="G78" s="36" t="s">
        <v>408</v>
      </c>
      <c r="H78" s="35" t="s">
        <v>421</v>
      </c>
      <c r="I78" s="68" t="s">
        <v>275</v>
      </c>
      <c r="J78" s="43">
        <v>1</v>
      </c>
      <c r="K78" s="62">
        <f t="shared" si="2"/>
        <v>2692000</v>
      </c>
      <c r="L78" s="43">
        <v>2692000</v>
      </c>
    </row>
    <row r="79" spans="1:12" ht="15.75">
      <c r="A79" s="68">
        <v>72</v>
      </c>
      <c r="B79" s="35" t="s">
        <v>383</v>
      </c>
      <c r="C79" s="55" t="s">
        <v>228</v>
      </c>
      <c r="D79" s="36" t="s">
        <v>217</v>
      </c>
      <c r="E79" s="35" t="s">
        <v>360</v>
      </c>
      <c r="F79" s="36" t="s">
        <v>391</v>
      </c>
      <c r="G79" s="36" t="s">
        <v>257</v>
      </c>
      <c r="H79" s="35" t="s">
        <v>266</v>
      </c>
      <c r="I79" s="68" t="s">
        <v>275</v>
      </c>
      <c r="J79" s="43">
        <v>750</v>
      </c>
      <c r="K79" s="62">
        <f t="shared" si="2"/>
        <v>56000</v>
      </c>
      <c r="L79" s="43">
        <v>42000000</v>
      </c>
    </row>
    <row r="80" spans="1:12" ht="47.25">
      <c r="A80" s="68">
        <v>73</v>
      </c>
      <c r="B80" s="35" t="s">
        <v>383</v>
      </c>
      <c r="C80" s="55" t="s">
        <v>345</v>
      </c>
      <c r="D80" s="36" t="s">
        <v>302</v>
      </c>
      <c r="E80" s="35" t="s">
        <v>360</v>
      </c>
      <c r="F80" s="36" t="s">
        <v>392</v>
      </c>
      <c r="G80" s="36" t="s">
        <v>409</v>
      </c>
      <c r="H80" s="35" t="s">
        <v>422</v>
      </c>
      <c r="I80" s="68" t="s">
        <v>275</v>
      </c>
      <c r="J80" s="43">
        <v>3</v>
      </c>
      <c r="K80" s="62">
        <f t="shared" si="2"/>
        <v>217000</v>
      </c>
      <c r="L80" s="43">
        <v>651000</v>
      </c>
    </row>
    <row r="81" spans="1:12" ht="47.25">
      <c r="A81" s="68">
        <v>74</v>
      </c>
      <c r="B81" s="35" t="s">
        <v>383</v>
      </c>
      <c r="C81" s="55" t="s">
        <v>252</v>
      </c>
      <c r="D81" s="36" t="s">
        <v>302</v>
      </c>
      <c r="E81" s="35" t="s">
        <v>360</v>
      </c>
      <c r="F81" s="36" t="s">
        <v>393</v>
      </c>
      <c r="G81" s="36" t="s">
        <v>410</v>
      </c>
      <c r="H81" s="35" t="s">
        <v>423</v>
      </c>
      <c r="I81" s="68" t="s">
        <v>275</v>
      </c>
      <c r="J81" s="43">
        <v>25</v>
      </c>
      <c r="K81" s="62">
        <f t="shared" si="2"/>
        <v>630000</v>
      </c>
      <c r="L81" s="43">
        <v>15750000</v>
      </c>
    </row>
    <row r="82" spans="1:12" ht="47.25">
      <c r="A82" s="68">
        <v>75</v>
      </c>
      <c r="B82" s="35" t="s">
        <v>383</v>
      </c>
      <c r="C82" s="55" t="s">
        <v>346</v>
      </c>
      <c r="D82" s="36" t="s">
        <v>302</v>
      </c>
      <c r="E82" s="35" t="s">
        <v>360</v>
      </c>
      <c r="F82" s="36" t="s">
        <v>394</v>
      </c>
      <c r="G82" s="36" t="s">
        <v>411</v>
      </c>
      <c r="H82" s="35" t="s">
        <v>419</v>
      </c>
      <c r="I82" s="68" t="s">
        <v>275</v>
      </c>
      <c r="J82" s="43">
        <v>100</v>
      </c>
      <c r="K82" s="62">
        <f t="shared" si="2"/>
        <v>599</v>
      </c>
      <c r="L82" s="43">
        <v>59900</v>
      </c>
    </row>
    <row r="83" spans="1:12" ht="47.25">
      <c r="A83" s="68">
        <v>76</v>
      </c>
      <c r="B83" s="35" t="s">
        <v>383</v>
      </c>
      <c r="C83" s="55" t="s">
        <v>350</v>
      </c>
      <c r="D83" s="36" t="s">
        <v>302</v>
      </c>
      <c r="E83" s="35" t="s">
        <v>360</v>
      </c>
      <c r="F83" s="36" t="s">
        <v>395</v>
      </c>
      <c r="G83" s="36" t="s">
        <v>258</v>
      </c>
      <c r="H83" s="35" t="s">
        <v>267</v>
      </c>
      <c r="I83" s="68" t="s">
        <v>276</v>
      </c>
      <c r="J83" s="43">
        <v>1</v>
      </c>
      <c r="K83" s="62">
        <f t="shared" si="2"/>
        <v>8000000</v>
      </c>
      <c r="L83" s="43">
        <v>8000000</v>
      </c>
    </row>
    <row r="84" spans="1:12" ht="15.75">
      <c r="A84" s="68">
        <v>77</v>
      </c>
      <c r="B84" s="35" t="s">
        <v>383</v>
      </c>
      <c r="C84" s="55" t="s">
        <v>228</v>
      </c>
      <c r="D84" s="36" t="s">
        <v>217</v>
      </c>
      <c r="E84" s="35" t="s">
        <v>360</v>
      </c>
      <c r="F84" s="36" t="s">
        <v>396</v>
      </c>
      <c r="G84" s="36" t="s">
        <v>257</v>
      </c>
      <c r="H84" s="35" t="s">
        <v>266</v>
      </c>
      <c r="I84" s="68" t="s">
        <v>275</v>
      </c>
      <c r="J84" s="43">
        <v>750</v>
      </c>
      <c r="K84" s="62">
        <f t="shared" si="2"/>
        <v>56000</v>
      </c>
      <c r="L84" s="43">
        <v>42000000</v>
      </c>
    </row>
    <row r="85" spans="1:12" ht="47.25">
      <c r="A85" s="68">
        <v>78</v>
      </c>
      <c r="B85" s="35" t="s">
        <v>383</v>
      </c>
      <c r="C85" s="55" t="s">
        <v>349</v>
      </c>
      <c r="D85" s="36" t="s">
        <v>302</v>
      </c>
      <c r="E85" s="35" t="s">
        <v>360</v>
      </c>
      <c r="F85" s="36" t="s">
        <v>397</v>
      </c>
      <c r="G85" s="36" t="s">
        <v>412</v>
      </c>
      <c r="H85" s="35" t="s">
        <v>424</v>
      </c>
      <c r="I85" s="68" t="s">
        <v>275</v>
      </c>
      <c r="J85" s="43">
        <v>5</v>
      </c>
      <c r="K85" s="62">
        <f t="shared" si="2"/>
        <v>48000</v>
      </c>
      <c r="L85" s="43">
        <v>240000</v>
      </c>
    </row>
    <row r="86" spans="1:12" ht="47.25">
      <c r="A86" s="68">
        <v>79</v>
      </c>
      <c r="B86" s="35" t="s">
        <v>383</v>
      </c>
      <c r="C86" s="55" t="s">
        <v>345</v>
      </c>
      <c r="D86" s="36" t="s">
        <v>302</v>
      </c>
      <c r="E86" s="35" t="s">
        <v>360</v>
      </c>
      <c r="F86" s="36" t="s">
        <v>398</v>
      </c>
      <c r="G86" s="36" t="s">
        <v>412</v>
      </c>
      <c r="H86" s="35" t="s">
        <v>424</v>
      </c>
      <c r="I86" s="68" t="s">
        <v>275</v>
      </c>
      <c r="J86" s="43">
        <v>6</v>
      </c>
      <c r="K86" s="62">
        <f t="shared" si="2"/>
        <v>69000</v>
      </c>
      <c r="L86" s="43">
        <v>414000</v>
      </c>
    </row>
    <row r="87" spans="1:12" ht="47.25">
      <c r="A87" s="68">
        <v>80</v>
      </c>
      <c r="B87" s="35" t="s">
        <v>383</v>
      </c>
      <c r="C87" s="55" t="s">
        <v>351</v>
      </c>
      <c r="D87" s="36" t="s">
        <v>302</v>
      </c>
      <c r="E87" s="35" t="s">
        <v>360</v>
      </c>
      <c r="F87" s="36" t="s">
        <v>399</v>
      </c>
      <c r="G87" s="36" t="s">
        <v>413</v>
      </c>
      <c r="H87" s="35" t="s">
        <v>425</v>
      </c>
      <c r="I87" s="68" t="s">
        <v>430</v>
      </c>
      <c r="J87" s="43">
        <v>80</v>
      </c>
      <c r="K87" s="62">
        <f t="shared" si="2"/>
        <v>21000</v>
      </c>
      <c r="L87" s="43">
        <v>1680000</v>
      </c>
    </row>
    <row r="88" spans="1:12" ht="47.25">
      <c r="A88" s="68">
        <v>81</v>
      </c>
      <c r="B88" s="35" t="s">
        <v>383</v>
      </c>
      <c r="C88" s="55" t="s">
        <v>348</v>
      </c>
      <c r="D88" s="36" t="s">
        <v>302</v>
      </c>
      <c r="E88" s="35" t="s">
        <v>360</v>
      </c>
      <c r="F88" s="36" t="s">
        <v>400</v>
      </c>
      <c r="G88" s="36" t="s">
        <v>414</v>
      </c>
      <c r="H88" s="35" t="s">
        <v>426</v>
      </c>
      <c r="I88" s="68" t="s">
        <v>276</v>
      </c>
      <c r="J88" s="43">
        <v>1</v>
      </c>
      <c r="K88" s="62">
        <f t="shared" si="2"/>
        <v>18000000</v>
      </c>
      <c r="L88" s="43">
        <v>18000000</v>
      </c>
    </row>
    <row r="89" spans="1:12" ht="47.25">
      <c r="A89" s="68">
        <v>82</v>
      </c>
      <c r="B89" s="35" t="s">
        <v>383</v>
      </c>
      <c r="C89" s="55" t="s">
        <v>345</v>
      </c>
      <c r="D89" s="36" t="s">
        <v>302</v>
      </c>
      <c r="E89" s="35" t="s">
        <v>360</v>
      </c>
      <c r="F89" s="36" t="s">
        <v>401</v>
      </c>
      <c r="G89" s="36" t="s">
        <v>415</v>
      </c>
      <c r="H89" s="35" t="s">
        <v>427</v>
      </c>
      <c r="I89" s="68" t="s">
        <v>275</v>
      </c>
      <c r="J89" s="43">
        <v>5</v>
      </c>
      <c r="K89" s="62">
        <f t="shared" si="2"/>
        <v>29000</v>
      </c>
      <c r="L89" s="43">
        <v>145000</v>
      </c>
    </row>
    <row r="90" spans="1:12" ht="47.25">
      <c r="A90" s="68">
        <v>83</v>
      </c>
      <c r="B90" s="35" t="s">
        <v>383</v>
      </c>
      <c r="C90" s="55" t="s">
        <v>345</v>
      </c>
      <c r="D90" s="36" t="s">
        <v>302</v>
      </c>
      <c r="E90" s="35" t="s">
        <v>360</v>
      </c>
      <c r="F90" s="36" t="s">
        <v>402</v>
      </c>
      <c r="G90" s="36" t="s">
        <v>412</v>
      </c>
      <c r="H90" s="35" t="s">
        <v>424</v>
      </c>
      <c r="I90" s="68" t="s">
        <v>275</v>
      </c>
      <c r="J90" s="43">
        <v>4</v>
      </c>
      <c r="K90" s="62">
        <f t="shared" si="2"/>
        <v>34800</v>
      </c>
      <c r="L90" s="43">
        <v>139200</v>
      </c>
    </row>
    <row r="91" spans="1:12" ht="47.25">
      <c r="A91" s="68">
        <v>84</v>
      </c>
      <c r="B91" s="35" t="s">
        <v>383</v>
      </c>
      <c r="C91" s="55" t="s">
        <v>251</v>
      </c>
      <c r="D91" s="36" t="s">
        <v>302</v>
      </c>
      <c r="E91" s="35" t="s">
        <v>360</v>
      </c>
      <c r="F91" s="36" t="s">
        <v>403</v>
      </c>
      <c r="G91" s="36" t="s">
        <v>416</v>
      </c>
      <c r="H91" s="35" t="s">
        <v>428</v>
      </c>
      <c r="I91" s="68" t="s">
        <v>275</v>
      </c>
      <c r="J91" s="43">
        <v>1</v>
      </c>
      <c r="K91" s="62">
        <f t="shared" si="2"/>
        <v>2600000</v>
      </c>
      <c r="L91" s="43">
        <v>2600000</v>
      </c>
    </row>
    <row r="92" spans="1:12" ht="47.25">
      <c r="A92" s="68">
        <v>85</v>
      </c>
      <c r="B92" s="35" t="s">
        <v>431</v>
      </c>
      <c r="C92" s="55" t="s">
        <v>346</v>
      </c>
      <c r="D92" s="36" t="s">
        <v>302</v>
      </c>
      <c r="E92" s="35" t="s">
        <v>360</v>
      </c>
      <c r="F92" s="36" t="s">
        <v>432</v>
      </c>
      <c r="G92" s="36" t="s">
        <v>258</v>
      </c>
      <c r="H92" s="35" t="s">
        <v>267</v>
      </c>
      <c r="I92" s="68" t="s">
        <v>275</v>
      </c>
      <c r="J92" s="43">
        <v>1</v>
      </c>
      <c r="K92" s="62">
        <f t="shared" si="2"/>
        <v>1200000</v>
      </c>
      <c r="L92" s="43">
        <v>1200000</v>
      </c>
    </row>
    <row r="93" spans="1:12" ht="47.25">
      <c r="A93" s="68">
        <v>86</v>
      </c>
      <c r="B93" s="35" t="s">
        <v>431</v>
      </c>
      <c r="C93" s="55" t="s">
        <v>252</v>
      </c>
      <c r="D93" s="36" t="s">
        <v>302</v>
      </c>
      <c r="E93" s="35" t="s">
        <v>360</v>
      </c>
      <c r="F93" s="36" t="s">
        <v>433</v>
      </c>
      <c r="G93" s="36" t="s">
        <v>438</v>
      </c>
      <c r="H93" s="35" t="s">
        <v>441</v>
      </c>
      <c r="I93" s="68" t="s">
        <v>275</v>
      </c>
      <c r="J93" s="43">
        <v>5</v>
      </c>
      <c r="K93" s="62">
        <f t="shared" si="2"/>
        <v>280000</v>
      </c>
      <c r="L93" s="43">
        <v>1400000</v>
      </c>
    </row>
    <row r="94" spans="1:12" ht="47.25">
      <c r="A94" s="68">
        <v>87</v>
      </c>
      <c r="B94" s="35" t="s">
        <v>431</v>
      </c>
      <c r="C94" s="55" t="s">
        <v>252</v>
      </c>
      <c r="D94" s="36" t="s">
        <v>302</v>
      </c>
      <c r="E94" s="35" t="s">
        <v>360</v>
      </c>
      <c r="F94" s="36" t="s">
        <v>434</v>
      </c>
      <c r="G94" s="36" t="s">
        <v>439</v>
      </c>
      <c r="H94" s="35" t="s">
        <v>442</v>
      </c>
      <c r="I94" s="68" t="s">
        <v>275</v>
      </c>
      <c r="J94" s="43">
        <v>1</v>
      </c>
      <c r="K94" s="62">
        <f t="shared" si="2"/>
        <v>4680000</v>
      </c>
      <c r="L94" s="43">
        <v>4680000</v>
      </c>
    </row>
    <row r="95" spans="1:12" ht="47.25">
      <c r="A95" s="68">
        <v>88</v>
      </c>
      <c r="B95" s="35" t="s">
        <v>431</v>
      </c>
      <c r="C95" s="55" t="s">
        <v>252</v>
      </c>
      <c r="D95" s="36" t="s">
        <v>302</v>
      </c>
      <c r="E95" s="35" t="s">
        <v>360</v>
      </c>
      <c r="F95" s="36" t="s">
        <v>435</v>
      </c>
      <c r="G95" s="36" t="s">
        <v>440</v>
      </c>
      <c r="H95" s="35" t="s">
        <v>443</v>
      </c>
      <c r="I95" s="68" t="s">
        <v>275</v>
      </c>
      <c r="J95" s="43">
        <v>3</v>
      </c>
      <c r="K95" s="62">
        <f t="shared" si="2"/>
        <v>790000</v>
      </c>
      <c r="L95" s="43">
        <v>2370000</v>
      </c>
    </row>
    <row r="96" spans="1:12" ht="15.75">
      <c r="A96" s="68">
        <v>89</v>
      </c>
      <c r="B96" s="35" t="s">
        <v>431</v>
      </c>
      <c r="C96" s="55" t="s">
        <v>228</v>
      </c>
      <c r="D96" s="36" t="s">
        <v>217</v>
      </c>
      <c r="E96" s="35" t="s">
        <v>360</v>
      </c>
      <c r="F96" s="36" t="s">
        <v>436</v>
      </c>
      <c r="G96" s="36" t="s">
        <v>405</v>
      </c>
      <c r="H96" s="35" t="s">
        <v>418</v>
      </c>
      <c r="I96" s="68" t="s">
        <v>275</v>
      </c>
      <c r="J96" s="43">
        <v>1000</v>
      </c>
      <c r="K96" s="62">
        <f t="shared" si="2"/>
        <v>901</v>
      </c>
      <c r="L96" s="43">
        <v>901000</v>
      </c>
    </row>
    <row r="97" spans="1:12" ht="15.75">
      <c r="A97" s="68">
        <v>90</v>
      </c>
      <c r="B97" s="35" t="s">
        <v>431</v>
      </c>
      <c r="C97" s="55" t="s">
        <v>228</v>
      </c>
      <c r="D97" s="36" t="s">
        <v>217</v>
      </c>
      <c r="E97" s="35" t="s">
        <v>360</v>
      </c>
      <c r="F97" s="36" t="s">
        <v>437</v>
      </c>
      <c r="G97" s="36" t="s">
        <v>405</v>
      </c>
      <c r="H97" s="35" t="s">
        <v>418</v>
      </c>
      <c r="I97" s="68" t="s">
        <v>275</v>
      </c>
      <c r="J97" s="43">
        <v>1000</v>
      </c>
      <c r="K97" s="62">
        <f t="shared" si="2"/>
        <v>633</v>
      </c>
      <c r="L97" s="43">
        <v>633000</v>
      </c>
    </row>
    <row r="98" spans="1:12" ht="47.25">
      <c r="A98" s="70">
        <v>91</v>
      </c>
      <c r="B98" s="35" t="s">
        <v>383</v>
      </c>
      <c r="C98" s="55" t="s">
        <v>444</v>
      </c>
      <c r="D98" s="36" t="s">
        <v>302</v>
      </c>
      <c r="E98" s="35" t="s">
        <v>445</v>
      </c>
      <c r="F98" s="36" t="s">
        <v>446</v>
      </c>
      <c r="G98" s="36" t="s">
        <v>447</v>
      </c>
      <c r="H98" s="35" t="s">
        <v>448</v>
      </c>
      <c r="I98" s="68" t="s">
        <v>275</v>
      </c>
      <c r="J98" s="43"/>
      <c r="K98" s="62"/>
      <c r="L98" s="43">
        <v>1806700</v>
      </c>
    </row>
    <row r="99" spans="1:12" ht="15.75">
      <c r="A99" s="68">
        <v>92</v>
      </c>
      <c r="B99" s="35" t="s">
        <v>362</v>
      </c>
      <c r="C99" s="55" t="s">
        <v>228</v>
      </c>
      <c r="D99" s="36" t="s">
        <v>217</v>
      </c>
      <c r="E99" s="35" t="s">
        <v>314</v>
      </c>
      <c r="F99" s="36" t="s">
        <v>449</v>
      </c>
      <c r="G99" s="36" t="s">
        <v>229</v>
      </c>
      <c r="H99" s="35" t="s">
        <v>310</v>
      </c>
      <c r="I99" s="68" t="s">
        <v>276</v>
      </c>
      <c r="J99" s="43">
        <v>1</v>
      </c>
      <c r="K99" s="62">
        <f>+L99/J99</f>
        <v>450000</v>
      </c>
      <c r="L99" s="43">
        <v>450000</v>
      </c>
    </row>
    <row r="100" spans="1:12" ht="15.75">
      <c r="A100" s="70">
        <v>93</v>
      </c>
      <c r="B100" s="35" t="s">
        <v>362</v>
      </c>
      <c r="C100" s="55" t="s">
        <v>228</v>
      </c>
      <c r="D100" s="36" t="s">
        <v>217</v>
      </c>
      <c r="E100" s="35" t="s">
        <v>314</v>
      </c>
      <c r="F100" s="36" t="s">
        <v>450</v>
      </c>
      <c r="G100" s="36" t="s">
        <v>229</v>
      </c>
      <c r="H100" s="35" t="s">
        <v>310</v>
      </c>
      <c r="I100" s="68" t="s">
        <v>276</v>
      </c>
      <c r="J100" s="43">
        <v>1</v>
      </c>
      <c r="K100" s="62">
        <f t="shared" ref="K100:K119" si="3">+L100/J100</f>
        <v>225000</v>
      </c>
      <c r="L100" s="43">
        <v>225000</v>
      </c>
    </row>
    <row r="101" spans="1:12" ht="15.75">
      <c r="A101" s="68">
        <v>94</v>
      </c>
      <c r="B101" s="35" t="s">
        <v>362</v>
      </c>
      <c r="C101" s="55" t="s">
        <v>228</v>
      </c>
      <c r="D101" s="36" t="s">
        <v>217</v>
      </c>
      <c r="E101" s="35" t="s">
        <v>314</v>
      </c>
      <c r="F101" s="36" t="s">
        <v>451</v>
      </c>
      <c r="G101" s="36" t="s">
        <v>229</v>
      </c>
      <c r="H101" s="35" t="s">
        <v>310</v>
      </c>
      <c r="I101" s="68" t="s">
        <v>276</v>
      </c>
      <c r="J101" s="43">
        <v>1</v>
      </c>
      <c r="K101" s="62">
        <f t="shared" si="3"/>
        <v>90000</v>
      </c>
      <c r="L101" s="43">
        <v>90000</v>
      </c>
    </row>
    <row r="102" spans="1:12" ht="15.75">
      <c r="A102" s="70">
        <v>95</v>
      </c>
      <c r="B102" s="35" t="s">
        <v>362</v>
      </c>
      <c r="C102" s="55" t="s">
        <v>228</v>
      </c>
      <c r="D102" s="36" t="s">
        <v>217</v>
      </c>
      <c r="E102" s="35" t="s">
        <v>314</v>
      </c>
      <c r="F102" s="36" t="s">
        <v>452</v>
      </c>
      <c r="G102" s="36" t="s">
        <v>229</v>
      </c>
      <c r="H102" s="35" t="s">
        <v>310</v>
      </c>
      <c r="I102" s="68" t="s">
        <v>276</v>
      </c>
      <c r="J102" s="43">
        <v>1</v>
      </c>
      <c r="K102" s="62">
        <f t="shared" si="3"/>
        <v>300000</v>
      </c>
      <c r="L102" s="43">
        <v>300000</v>
      </c>
    </row>
    <row r="103" spans="1:12" ht="47.25">
      <c r="A103" s="68">
        <v>96</v>
      </c>
      <c r="B103" s="35" t="s">
        <v>362</v>
      </c>
      <c r="C103" s="55" t="s">
        <v>242</v>
      </c>
      <c r="D103" s="36" t="s">
        <v>302</v>
      </c>
      <c r="E103" s="35" t="s">
        <v>308</v>
      </c>
      <c r="F103" s="36" t="s">
        <v>453</v>
      </c>
      <c r="G103" s="36" t="s">
        <v>243</v>
      </c>
      <c r="H103" s="35" t="s">
        <v>324</v>
      </c>
      <c r="I103" s="68" t="s">
        <v>276</v>
      </c>
      <c r="J103" s="43">
        <v>1</v>
      </c>
      <c r="K103" s="62">
        <f t="shared" si="3"/>
        <v>13820800</v>
      </c>
      <c r="L103" s="43">
        <v>13820800</v>
      </c>
    </row>
    <row r="104" spans="1:12" ht="15.75">
      <c r="A104" s="70">
        <v>97</v>
      </c>
      <c r="B104" s="35" t="s">
        <v>362</v>
      </c>
      <c r="C104" s="55" t="s">
        <v>228</v>
      </c>
      <c r="D104" s="36" t="s">
        <v>217</v>
      </c>
      <c r="E104" s="35" t="s">
        <v>314</v>
      </c>
      <c r="F104" s="36" t="s">
        <v>454</v>
      </c>
      <c r="G104" s="36" t="s">
        <v>229</v>
      </c>
      <c r="H104" s="35" t="s">
        <v>310</v>
      </c>
      <c r="I104" s="68" t="s">
        <v>276</v>
      </c>
      <c r="J104" s="43">
        <v>1</v>
      </c>
      <c r="K104" s="62">
        <f t="shared" si="3"/>
        <v>450000</v>
      </c>
      <c r="L104" s="43">
        <v>450000</v>
      </c>
    </row>
    <row r="105" spans="1:12" ht="15.75">
      <c r="A105" s="68">
        <v>98</v>
      </c>
      <c r="B105" s="35" t="s">
        <v>362</v>
      </c>
      <c r="C105" s="55" t="s">
        <v>228</v>
      </c>
      <c r="D105" s="36" t="s">
        <v>217</v>
      </c>
      <c r="E105" s="35" t="s">
        <v>314</v>
      </c>
      <c r="F105" s="36" t="s">
        <v>455</v>
      </c>
      <c r="G105" s="36" t="s">
        <v>229</v>
      </c>
      <c r="H105" s="35" t="s">
        <v>310</v>
      </c>
      <c r="I105" s="68" t="s">
        <v>276</v>
      </c>
      <c r="J105" s="43">
        <v>1</v>
      </c>
      <c r="K105" s="62">
        <f t="shared" si="3"/>
        <v>60000</v>
      </c>
      <c r="L105" s="43">
        <v>60000</v>
      </c>
    </row>
    <row r="106" spans="1:12" ht="15.75">
      <c r="A106" s="70">
        <v>99</v>
      </c>
      <c r="B106" s="35" t="s">
        <v>362</v>
      </c>
      <c r="C106" s="55" t="s">
        <v>228</v>
      </c>
      <c r="D106" s="36" t="s">
        <v>217</v>
      </c>
      <c r="E106" s="35" t="s">
        <v>314</v>
      </c>
      <c r="F106" s="36" t="s">
        <v>456</v>
      </c>
      <c r="G106" s="36" t="s">
        <v>229</v>
      </c>
      <c r="H106" s="35" t="s">
        <v>310</v>
      </c>
      <c r="I106" s="68" t="s">
        <v>276</v>
      </c>
      <c r="J106" s="43">
        <v>1</v>
      </c>
      <c r="K106" s="62">
        <f t="shared" si="3"/>
        <v>150000</v>
      </c>
      <c r="L106" s="43">
        <v>150000</v>
      </c>
    </row>
    <row r="107" spans="1:12" ht="31.5">
      <c r="A107" s="68">
        <v>100</v>
      </c>
      <c r="B107" s="35" t="s">
        <v>362</v>
      </c>
      <c r="C107" s="55" t="s">
        <v>242</v>
      </c>
      <c r="D107" s="36" t="s">
        <v>217</v>
      </c>
      <c r="E107" s="35" t="s">
        <v>314</v>
      </c>
      <c r="F107" s="36" t="s">
        <v>457</v>
      </c>
      <c r="G107" s="36" t="s">
        <v>462</v>
      </c>
      <c r="H107" s="35" t="s">
        <v>463</v>
      </c>
      <c r="I107" s="68" t="s">
        <v>276</v>
      </c>
      <c r="J107" s="43">
        <v>1</v>
      </c>
      <c r="K107" s="62">
        <f t="shared" si="3"/>
        <v>908000</v>
      </c>
      <c r="L107" s="43">
        <v>908000</v>
      </c>
    </row>
    <row r="108" spans="1:12" ht="15.75">
      <c r="A108" s="70">
        <v>101</v>
      </c>
      <c r="B108" s="35" t="s">
        <v>362</v>
      </c>
      <c r="C108" s="55" t="s">
        <v>228</v>
      </c>
      <c r="D108" s="36" t="s">
        <v>217</v>
      </c>
      <c r="E108" s="35" t="s">
        <v>314</v>
      </c>
      <c r="F108" s="36" t="s">
        <v>458</v>
      </c>
      <c r="G108" s="36" t="s">
        <v>229</v>
      </c>
      <c r="H108" s="35" t="s">
        <v>310</v>
      </c>
      <c r="I108" s="68" t="s">
        <v>276</v>
      </c>
      <c r="J108" s="43">
        <v>1</v>
      </c>
      <c r="K108" s="62">
        <f t="shared" si="3"/>
        <v>330000</v>
      </c>
      <c r="L108" s="43">
        <v>330000</v>
      </c>
    </row>
    <row r="109" spans="1:12" ht="15.75">
      <c r="A109" s="68">
        <v>102</v>
      </c>
      <c r="B109" s="35" t="s">
        <v>362</v>
      </c>
      <c r="C109" s="55" t="s">
        <v>228</v>
      </c>
      <c r="D109" s="36" t="s">
        <v>217</v>
      </c>
      <c r="E109" s="35" t="s">
        <v>314</v>
      </c>
      <c r="F109" s="36" t="s">
        <v>459</v>
      </c>
      <c r="G109" s="36" t="s">
        <v>229</v>
      </c>
      <c r="H109" s="35" t="s">
        <v>310</v>
      </c>
      <c r="I109" s="68" t="s">
        <v>276</v>
      </c>
      <c r="J109" s="43">
        <v>1</v>
      </c>
      <c r="K109" s="62">
        <f t="shared" si="3"/>
        <v>165000</v>
      </c>
      <c r="L109" s="43">
        <v>165000</v>
      </c>
    </row>
    <row r="110" spans="1:12" ht="15.75">
      <c r="A110" s="70">
        <v>103</v>
      </c>
      <c r="B110" s="35" t="s">
        <v>362</v>
      </c>
      <c r="C110" s="55" t="s">
        <v>228</v>
      </c>
      <c r="D110" s="36" t="s">
        <v>217</v>
      </c>
      <c r="E110" s="35" t="s">
        <v>314</v>
      </c>
      <c r="F110" s="36" t="s">
        <v>460</v>
      </c>
      <c r="G110" s="36" t="s">
        <v>229</v>
      </c>
      <c r="H110" s="35" t="s">
        <v>310</v>
      </c>
      <c r="I110" s="68" t="s">
        <v>276</v>
      </c>
      <c r="J110" s="43">
        <v>1</v>
      </c>
      <c r="K110" s="62">
        <f t="shared" si="3"/>
        <v>75000</v>
      </c>
      <c r="L110" s="43">
        <v>75000</v>
      </c>
    </row>
    <row r="111" spans="1:12" ht="15.75">
      <c r="A111" s="68">
        <v>104</v>
      </c>
      <c r="B111" s="35" t="s">
        <v>362</v>
      </c>
      <c r="C111" s="55" t="s">
        <v>228</v>
      </c>
      <c r="D111" s="36" t="s">
        <v>217</v>
      </c>
      <c r="E111" s="35" t="s">
        <v>314</v>
      </c>
      <c r="F111" s="36" t="s">
        <v>461</v>
      </c>
      <c r="G111" s="36" t="s">
        <v>229</v>
      </c>
      <c r="H111" s="35" t="s">
        <v>310</v>
      </c>
      <c r="I111" s="68" t="s">
        <v>276</v>
      </c>
      <c r="J111" s="43">
        <v>1</v>
      </c>
      <c r="K111" s="62">
        <f t="shared" si="3"/>
        <v>30000</v>
      </c>
      <c r="L111" s="43">
        <v>30000</v>
      </c>
    </row>
    <row r="112" spans="1:12" ht="47.25">
      <c r="A112" s="70">
        <v>105</v>
      </c>
      <c r="B112" s="35" t="s">
        <v>383</v>
      </c>
      <c r="C112" s="55" t="s">
        <v>230</v>
      </c>
      <c r="D112" s="36" t="s">
        <v>217</v>
      </c>
      <c r="E112" s="35" t="s">
        <v>308</v>
      </c>
      <c r="F112" s="36" t="s">
        <v>464</v>
      </c>
      <c r="G112" s="36" t="s">
        <v>231</v>
      </c>
      <c r="H112" s="35" t="s">
        <v>298</v>
      </c>
      <c r="I112" s="68" t="s">
        <v>276</v>
      </c>
      <c r="J112" s="43">
        <v>1</v>
      </c>
      <c r="K112" s="62">
        <f t="shared" si="3"/>
        <v>168000</v>
      </c>
      <c r="L112" s="43">
        <v>168000</v>
      </c>
    </row>
    <row r="113" spans="1:12" ht="15.75">
      <c r="A113" s="68">
        <v>106</v>
      </c>
      <c r="B113" s="35" t="s">
        <v>383</v>
      </c>
      <c r="C113" s="55" t="s">
        <v>228</v>
      </c>
      <c r="D113" s="36" t="s">
        <v>217</v>
      </c>
      <c r="E113" s="35" t="s">
        <v>314</v>
      </c>
      <c r="F113" s="36" t="s">
        <v>465</v>
      </c>
      <c r="G113" s="36" t="s">
        <v>229</v>
      </c>
      <c r="H113" s="35" t="s">
        <v>310</v>
      </c>
      <c r="I113" s="68" t="s">
        <v>276</v>
      </c>
      <c r="J113" s="43">
        <v>1</v>
      </c>
      <c r="K113" s="62">
        <f t="shared" si="3"/>
        <v>33000</v>
      </c>
      <c r="L113" s="43">
        <v>33000</v>
      </c>
    </row>
    <row r="114" spans="1:12" ht="15.75">
      <c r="A114" s="70">
        <v>107</v>
      </c>
      <c r="B114" s="35" t="s">
        <v>383</v>
      </c>
      <c r="C114" s="55" t="s">
        <v>228</v>
      </c>
      <c r="D114" s="36" t="s">
        <v>217</v>
      </c>
      <c r="E114" s="35" t="s">
        <v>314</v>
      </c>
      <c r="F114" s="36" t="s">
        <v>466</v>
      </c>
      <c r="G114" s="36" t="s">
        <v>229</v>
      </c>
      <c r="H114" s="35" t="s">
        <v>310</v>
      </c>
      <c r="I114" s="68" t="s">
        <v>276</v>
      </c>
      <c r="J114" s="43">
        <v>1</v>
      </c>
      <c r="K114" s="62">
        <f t="shared" si="3"/>
        <v>660000</v>
      </c>
      <c r="L114" s="43">
        <v>660000</v>
      </c>
    </row>
    <row r="115" spans="1:12" ht="15.75">
      <c r="A115" s="68">
        <v>108</v>
      </c>
      <c r="B115" s="35" t="s">
        <v>383</v>
      </c>
      <c r="C115" s="55" t="s">
        <v>228</v>
      </c>
      <c r="D115" s="36" t="s">
        <v>217</v>
      </c>
      <c r="E115" s="35" t="s">
        <v>314</v>
      </c>
      <c r="F115" s="36" t="s">
        <v>467</v>
      </c>
      <c r="G115" s="36" t="s">
        <v>229</v>
      </c>
      <c r="H115" s="35" t="s">
        <v>310</v>
      </c>
      <c r="I115" s="68" t="s">
        <v>276</v>
      </c>
      <c r="J115" s="43">
        <v>1</v>
      </c>
      <c r="K115" s="62">
        <f t="shared" si="3"/>
        <v>82500</v>
      </c>
      <c r="L115" s="43">
        <v>82500</v>
      </c>
    </row>
    <row r="116" spans="1:12" ht="15.75">
      <c r="A116" s="70">
        <v>109</v>
      </c>
      <c r="B116" s="35" t="s">
        <v>383</v>
      </c>
      <c r="C116" s="55" t="s">
        <v>228</v>
      </c>
      <c r="D116" s="36" t="s">
        <v>217</v>
      </c>
      <c r="E116" s="35" t="s">
        <v>314</v>
      </c>
      <c r="F116" s="36" t="s">
        <v>468</v>
      </c>
      <c r="G116" s="36" t="s">
        <v>229</v>
      </c>
      <c r="H116" s="35" t="s">
        <v>310</v>
      </c>
      <c r="I116" s="68" t="s">
        <v>276</v>
      </c>
      <c r="J116" s="43">
        <v>1</v>
      </c>
      <c r="K116" s="62">
        <f t="shared" si="3"/>
        <v>33000</v>
      </c>
      <c r="L116" s="43">
        <v>33000</v>
      </c>
    </row>
    <row r="117" spans="1:12" ht="15.75">
      <c r="A117" s="68">
        <v>110</v>
      </c>
      <c r="B117" s="35" t="s">
        <v>383</v>
      </c>
      <c r="C117" s="55" t="s">
        <v>228</v>
      </c>
      <c r="D117" s="36" t="s">
        <v>217</v>
      </c>
      <c r="E117" s="35" t="s">
        <v>314</v>
      </c>
      <c r="F117" s="36" t="s">
        <v>469</v>
      </c>
      <c r="G117" s="36" t="s">
        <v>229</v>
      </c>
      <c r="H117" s="35" t="s">
        <v>310</v>
      </c>
      <c r="I117" s="68" t="s">
        <v>276</v>
      </c>
      <c r="J117" s="43">
        <v>1</v>
      </c>
      <c r="K117" s="62">
        <f t="shared" si="3"/>
        <v>165000</v>
      </c>
      <c r="L117" s="43">
        <v>165000</v>
      </c>
    </row>
    <row r="118" spans="1:12" ht="15.75">
      <c r="A118" s="70">
        <v>111</v>
      </c>
      <c r="B118" s="35" t="s">
        <v>383</v>
      </c>
      <c r="C118" s="55" t="s">
        <v>228</v>
      </c>
      <c r="D118" s="36" t="s">
        <v>217</v>
      </c>
      <c r="E118" s="35" t="s">
        <v>314</v>
      </c>
      <c r="F118" s="36" t="s">
        <v>470</v>
      </c>
      <c r="G118" s="36" t="s">
        <v>229</v>
      </c>
      <c r="H118" s="35" t="s">
        <v>310</v>
      </c>
      <c r="I118" s="68" t="s">
        <v>276</v>
      </c>
      <c r="J118" s="43">
        <v>1</v>
      </c>
      <c r="K118" s="62">
        <f t="shared" si="3"/>
        <v>82500</v>
      </c>
      <c r="L118" s="43">
        <v>82500</v>
      </c>
    </row>
    <row r="119" spans="1:12" ht="31.5">
      <c r="A119" s="68">
        <v>112</v>
      </c>
      <c r="B119" s="35" t="s">
        <v>383</v>
      </c>
      <c r="C119" s="55" t="s">
        <v>242</v>
      </c>
      <c r="D119" s="36" t="s">
        <v>217</v>
      </c>
      <c r="E119" s="35" t="s">
        <v>308</v>
      </c>
      <c r="F119" s="36" t="s">
        <v>471</v>
      </c>
      <c r="G119" s="36" t="s">
        <v>243</v>
      </c>
      <c r="H119" s="35" t="s">
        <v>324</v>
      </c>
      <c r="I119" s="68" t="s">
        <v>276</v>
      </c>
      <c r="J119" s="43">
        <v>1</v>
      </c>
      <c r="K119" s="62">
        <f t="shared" si="3"/>
        <v>19852000</v>
      </c>
      <c r="L119" s="43">
        <v>19852000</v>
      </c>
    </row>
    <row r="120" spans="1:12" ht="15.75">
      <c r="A120" s="70">
        <v>113</v>
      </c>
      <c r="B120" s="35" t="s">
        <v>431</v>
      </c>
      <c r="C120" s="55" t="s">
        <v>228</v>
      </c>
      <c r="D120" s="36" t="s">
        <v>217</v>
      </c>
      <c r="E120" s="35" t="s">
        <v>314</v>
      </c>
      <c r="F120" s="36" t="s">
        <v>479</v>
      </c>
      <c r="G120" s="36" t="s">
        <v>229</v>
      </c>
      <c r="H120" s="35" t="s">
        <v>310</v>
      </c>
      <c r="I120" s="69" t="s">
        <v>276</v>
      </c>
      <c r="J120" s="43">
        <v>1</v>
      </c>
      <c r="K120" s="62">
        <f>+L120/J120</f>
        <v>165000</v>
      </c>
      <c r="L120" s="43">
        <v>165000</v>
      </c>
    </row>
    <row r="121" spans="1:12" ht="47.25">
      <c r="A121" s="68">
        <v>114</v>
      </c>
      <c r="B121" s="35" t="s">
        <v>431</v>
      </c>
      <c r="C121" s="55" t="s">
        <v>301</v>
      </c>
      <c r="D121" s="36" t="s">
        <v>302</v>
      </c>
      <c r="E121" s="35" t="s">
        <v>308</v>
      </c>
      <c r="F121" s="36" t="s">
        <v>480</v>
      </c>
      <c r="G121" s="36" t="s">
        <v>233</v>
      </c>
      <c r="H121" s="35" t="s">
        <v>304</v>
      </c>
      <c r="I121" s="69" t="s">
        <v>276</v>
      </c>
      <c r="J121" s="43">
        <v>1</v>
      </c>
      <c r="K121" s="62">
        <f t="shared" ref="K121:K158" si="4">+L121/J121</f>
        <v>493950</v>
      </c>
      <c r="L121" s="43">
        <v>493950</v>
      </c>
    </row>
    <row r="122" spans="1:12" ht="15.75">
      <c r="A122" s="70">
        <v>115</v>
      </c>
      <c r="B122" s="35" t="s">
        <v>431</v>
      </c>
      <c r="C122" s="55" t="s">
        <v>228</v>
      </c>
      <c r="D122" s="36" t="s">
        <v>217</v>
      </c>
      <c r="E122" s="35" t="s">
        <v>314</v>
      </c>
      <c r="F122" s="36" t="s">
        <v>481</v>
      </c>
      <c r="G122" s="36" t="s">
        <v>229</v>
      </c>
      <c r="H122" s="35" t="s">
        <v>310</v>
      </c>
      <c r="I122" s="69" t="s">
        <v>276</v>
      </c>
      <c r="J122" s="43">
        <v>1</v>
      </c>
      <c r="K122" s="62">
        <f t="shared" si="4"/>
        <v>165000</v>
      </c>
      <c r="L122" s="43">
        <v>165000</v>
      </c>
    </row>
    <row r="123" spans="1:12" ht="15.75">
      <c r="A123" s="68">
        <v>116</v>
      </c>
      <c r="B123" s="35" t="s">
        <v>431</v>
      </c>
      <c r="C123" s="55" t="s">
        <v>228</v>
      </c>
      <c r="D123" s="36" t="s">
        <v>217</v>
      </c>
      <c r="E123" s="35" t="s">
        <v>314</v>
      </c>
      <c r="F123" s="36" t="s">
        <v>482</v>
      </c>
      <c r="G123" s="36" t="s">
        <v>229</v>
      </c>
      <c r="H123" s="35" t="s">
        <v>310</v>
      </c>
      <c r="I123" s="69" t="s">
        <v>276</v>
      </c>
      <c r="J123" s="43">
        <v>1</v>
      </c>
      <c r="K123" s="62">
        <f t="shared" si="4"/>
        <v>33000</v>
      </c>
      <c r="L123" s="43">
        <v>33000</v>
      </c>
    </row>
    <row r="124" spans="1:12" ht="15.75">
      <c r="A124" s="70">
        <v>117</v>
      </c>
      <c r="B124" s="35" t="s">
        <v>431</v>
      </c>
      <c r="C124" s="55" t="s">
        <v>228</v>
      </c>
      <c r="D124" s="36" t="s">
        <v>217</v>
      </c>
      <c r="E124" s="35" t="s">
        <v>314</v>
      </c>
      <c r="F124" s="36" t="s">
        <v>483</v>
      </c>
      <c r="G124" s="36" t="s">
        <v>229</v>
      </c>
      <c r="H124" s="35" t="s">
        <v>310</v>
      </c>
      <c r="I124" s="69" t="s">
        <v>276</v>
      </c>
      <c r="J124" s="43">
        <v>1</v>
      </c>
      <c r="K124" s="62">
        <f t="shared" si="4"/>
        <v>82500</v>
      </c>
      <c r="L124" s="43">
        <v>82500</v>
      </c>
    </row>
    <row r="125" spans="1:12" ht="15.75">
      <c r="A125" s="68">
        <v>118</v>
      </c>
      <c r="B125" s="35" t="s">
        <v>431</v>
      </c>
      <c r="C125" s="55" t="s">
        <v>228</v>
      </c>
      <c r="D125" s="36" t="s">
        <v>217</v>
      </c>
      <c r="E125" s="35" t="s">
        <v>314</v>
      </c>
      <c r="F125" s="36" t="s">
        <v>484</v>
      </c>
      <c r="G125" s="36" t="s">
        <v>229</v>
      </c>
      <c r="H125" s="35" t="s">
        <v>310</v>
      </c>
      <c r="I125" s="69" t="s">
        <v>276</v>
      </c>
      <c r="J125" s="43">
        <v>1</v>
      </c>
      <c r="K125" s="62">
        <f t="shared" si="4"/>
        <v>330000</v>
      </c>
      <c r="L125" s="43">
        <v>330000</v>
      </c>
    </row>
    <row r="126" spans="1:12" ht="47.25">
      <c r="A126" s="70">
        <v>119</v>
      </c>
      <c r="B126" s="35" t="s">
        <v>431</v>
      </c>
      <c r="C126" s="55" t="s">
        <v>348</v>
      </c>
      <c r="D126" s="36" t="s">
        <v>302</v>
      </c>
      <c r="E126" s="35" t="s">
        <v>308</v>
      </c>
      <c r="F126" s="36" t="s">
        <v>485</v>
      </c>
      <c r="G126" s="36" t="s">
        <v>474</v>
      </c>
      <c r="H126" s="35" t="s">
        <v>419</v>
      </c>
      <c r="I126" s="69" t="s">
        <v>276</v>
      </c>
      <c r="J126" s="43">
        <v>1</v>
      </c>
      <c r="K126" s="62">
        <f t="shared" si="4"/>
        <v>19800000</v>
      </c>
      <c r="L126" s="43">
        <v>19800000</v>
      </c>
    </row>
    <row r="127" spans="1:12" ht="15.75">
      <c r="A127" s="68">
        <v>120</v>
      </c>
      <c r="B127" s="35" t="s">
        <v>431</v>
      </c>
      <c r="C127" s="55" t="s">
        <v>228</v>
      </c>
      <c r="D127" s="36" t="s">
        <v>217</v>
      </c>
      <c r="E127" s="35" t="s">
        <v>314</v>
      </c>
      <c r="F127" s="36" t="s">
        <v>486</v>
      </c>
      <c r="G127" s="36" t="s">
        <v>229</v>
      </c>
      <c r="H127" s="35" t="s">
        <v>310</v>
      </c>
      <c r="I127" s="69" t="s">
        <v>276</v>
      </c>
      <c r="J127" s="43">
        <v>1</v>
      </c>
      <c r="K127" s="62">
        <f t="shared" si="4"/>
        <v>165000</v>
      </c>
      <c r="L127" s="43">
        <v>165000</v>
      </c>
    </row>
    <row r="128" spans="1:12" ht="15.75">
      <c r="A128" s="70">
        <v>121</v>
      </c>
      <c r="B128" s="35" t="s">
        <v>431</v>
      </c>
      <c r="C128" s="55" t="s">
        <v>472</v>
      </c>
      <c r="D128" s="36" t="s">
        <v>217</v>
      </c>
      <c r="E128" s="35" t="s">
        <v>314</v>
      </c>
      <c r="F128" s="36" t="s">
        <v>487</v>
      </c>
      <c r="G128" s="36" t="s">
        <v>475</v>
      </c>
      <c r="H128" s="35" t="s">
        <v>477</v>
      </c>
      <c r="I128" s="69" t="s">
        <v>276</v>
      </c>
      <c r="J128" s="43">
        <v>1</v>
      </c>
      <c r="K128" s="62">
        <f t="shared" si="4"/>
        <v>14400000</v>
      </c>
      <c r="L128" s="43">
        <v>14400000</v>
      </c>
    </row>
    <row r="129" spans="1:12" ht="15.75">
      <c r="A129" s="68">
        <v>122</v>
      </c>
      <c r="B129" s="35" t="s">
        <v>431</v>
      </c>
      <c r="C129" s="55" t="s">
        <v>228</v>
      </c>
      <c r="D129" s="36" t="s">
        <v>217</v>
      </c>
      <c r="E129" s="35" t="s">
        <v>314</v>
      </c>
      <c r="F129" s="36" t="s">
        <v>488</v>
      </c>
      <c r="G129" s="36" t="s">
        <v>229</v>
      </c>
      <c r="H129" s="35" t="s">
        <v>310</v>
      </c>
      <c r="I129" s="69" t="s">
        <v>276</v>
      </c>
      <c r="J129" s="43">
        <v>1</v>
      </c>
      <c r="K129" s="62">
        <f t="shared" si="4"/>
        <v>33000</v>
      </c>
      <c r="L129" s="43">
        <v>33000</v>
      </c>
    </row>
    <row r="130" spans="1:12" ht="15.75">
      <c r="A130" s="70">
        <v>123</v>
      </c>
      <c r="B130" s="35" t="s">
        <v>431</v>
      </c>
      <c r="C130" s="55" t="s">
        <v>228</v>
      </c>
      <c r="D130" s="36" t="s">
        <v>217</v>
      </c>
      <c r="E130" s="35" t="s">
        <v>314</v>
      </c>
      <c r="F130" s="36" t="s">
        <v>489</v>
      </c>
      <c r="G130" s="36" t="s">
        <v>229</v>
      </c>
      <c r="H130" s="35" t="s">
        <v>310</v>
      </c>
      <c r="I130" s="69" t="s">
        <v>276</v>
      </c>
      <c r="J130" s="43">
        <v>1</v>
      </c>
      <c r="K130" s="62">
        <f t="shared" si="4"/>
        <v>660000</v>
      </c>
      <c r="L130" s="43">
        <v>660000</v>
      </c>
    </row>
    <row r="131" spans="1:12" ht="15.75">
      <c r="A131" s="68">
        <v>124</v>
      </c>
      <c r="B131" s="35" t="s">
        <v>431</v>
      </c>
      <c r="C131" s="55" t="s">
        <v>228</v>
      </c>
      <c r="D131" s="36" t="s">
        <v>217</v>
      </c>
      <c r="E131" s="35" t="s">
        <v>314</v>
      </c>
      <c r="F131" s="36" t="s">
        <v>490</v>
      </c>
      <c r="G131" s="36" t="s">
        <v>229</v>
      </c>
      <c r="H131" s="35" t="s">
        <v>310</v>
      </c>
      <c r="I131" s="69" t="s">
        <v>276</v>
      </c>
      <c r="J131" s="43">
        <v>1</v>
      </c>
      <c r="K131" s="62">
        <f t="shared" si="4"/>
        <v>82500</v>
      </c>
      <c r="L131" s="43">
        <v>82500</v>
      </c>
    </row>
    <row r="132" spans="1:12" ht="15.75">
      <c r="A132" s="70">
        <v>125</v>
      </c>
      <c r="B132" s="35" t="s">
        <v>431</v>
      </c>
      <c r="C132" s="55" t="s">
        <v>228</v>
      </c>
      <c r="D132" s="36" t="s">
        <v>217</v>
      </c>
      <c r="E132" s="35" t="s">
        <v>314</v>
      </c>
      <c r="F132" s="36" t="s">
        <v>491</v>
      </c>
      <c r="G132" s="36" t="s">
        <v>229</v>
      </c>
      <c r="H132" s="35" t="s">
        <v>310</v>
      </c>
      <c r="I132" s="69" t="s">
        <v>276</v>
      </c>
      <c r="J132" s="43">
        <v>1</v>
      </c>
      <c r="K132" s="62">
        <f t="shared" si="4"/>
        <v>495000</v>
      </c>
      <c r="L132" s="43">
        <v>495000</v>
      </c>
    </row>
    <row r="133" spans="1:12" ht="15.75">
      <c r="A133" s="68">
        <v>126</v>
      </c>
      <c r="B133" s="35" t="s">
        <v>431</v>
      </c>
      <c r="C133" s="55" t="s">
        <v>473</v>
      </c>
      <c r="D133" s="36" t="s">
        <v>217</v>
      </c>
      <c r="E133" s="35" t="s">
        <v>308</v>
      </c>
      <c r="F133" s="36" t="s">
        <v>492</v>
      </c>
      <c r="G133" s="36" t="s">
        <v>476</v>
      </c>
      <c r="H133" s="35" t="s">
        <v>478</v>
      </c>
      <c r="I133" s="69" t="s">
        <v>276</v>
      </c>
      <c r="J133" s="43">
        <v>1</v>
      </c>
      <c r="K133" s="62">
        <f t="shared" si="4"/>
        <v>3000000</v>
      </c>
      <c r="L133" s="43">
        <v>3000000</v>
      </c>
    </row>
    <row r="134" spans="1:12" ht="15.75">
      <c r="A134" s="70">
        <v>127</v>
      </c>
      <c r="B134" s="35" t="s">
        <v>496</v>
      </c>
      <c r="C134" s="55" t="s">
        <v>228</v>
      </c>
      <c r="D134" s="36" t="s">
        <v>217</v>
      </c>
      <c r="E134" s="35" t="s">
        <v>360</v>
      </c>
      <c r="F134" s="36" t="s">
        <v>505</v>
      </c>
      <c r="G134" s="36" t="s">
        <v>502</v>
      </c>
      <c r="H134" s="35" t="s">
        <v>375</v>
      </c>
      <c r="I134" s="105" t="s">
        <v>275</v>
      </c>
      <c r="J134" s="43">
        <v>22300</v>
      </c>
      <c r="K134" s="62">
        <f t="shared" si="4"/>
        <v>19300</v>
      </c>
      <c r="L134" s="43">
        <v>430390000</v>
      </c>
    </row>
    <row r="135" spans="1:12" ht="15.75">
      <c r="A135" s="69">
        <v>128</v>
      </c>
      <c r="B135" s="35" t="s">
        <v>496</v>
      </c>
      <c r="C135" s="55" t="s">
        <v>501</v>
      </c>
      <c r="D135" s="36" t="s">
        <v>217</v>
      </c>
      <c r="E135" s="35" t="s">
        <v>360</v>
      </c>
      <c r="F135" s="36" t="s">
        <v>506</v>
      </c>
      <c r="G135" s="36" t="s">
        <v>503</v>
      </c>
      <c r="H135" s="35" t="s">
        <v>508</v>
      </c>
      <c r="I135" s="69" t="s">
        <v>276</v>
      </c>
      <c r="J135" s="43">
        <v>6</v>
      </c>
      <c r="K135" s="62">
        <f t="shared" si="4"/>
        <v>1500000</v>
      </c>
      <c r="L135" s="43">
        <v>9000000</v>
      </c>
    </row>
    <row r="136" spans="1:12" ht="15.75">
      <c r="A136" s="70">
        <v>129</v>
      </c>
      <c r="B136" s="35" t="s">
        <v>496</v>
      </c>
      <c r="C136" s="55" t="s">
        <v>253</v>
      </c>
      <c r="D136" s="36" t="s">
        <v>217</v>
      </c>
      <c r="E136" s="35" t="s">
        <v>360</v>
      </c>
      <c r="F136" s="36" t="s">
        <v>507</v>
      </c>
      <c r="G136" s="36" t="s">
        <v>504</v>
      </c>
      <c r="H136" s="35" t="s">
        <v>274</v>
      </c>
      <c r="I136" s="69" t="s">
        <v>276</v>
      </c>
      <c r="J136" s="43">
        <v>150</v>
      </c>
      <c r="K136" s="62">
        <f t="shared" si="4"/>
        <v>22000</v>
      </c>
      <c r="L136" s="43">
        <v>3300000</v>
      </c>
    </row>
    <row r="137" spans="1:12" ht="47.25">
      <c r="A137" s="69">
        <v>130</v>
      </c>
      <c r="B137" s="35" t="s">
        <v>497</v>
      </c>
      <c r="C137" s="55" t="s">
        <v>500</v>
      </c>
      <c r="D137" s="36" t="s">
        <v>302</v>
      </c>
      <c r="E137" s="35" t="s">
        <v>360</v>
      </c>
      <c r="F137" s="36" t="s">
        <v>511</v>
      </c>
      <c r="G137" s="36" t="s">
        <v>518</v>
      </c>
      <c r="H137" s="35" t="s">
        <v>521</v>
      </c>
      <c r="I137" s="69" t="s">
        <v>276</v>
      </c>
      <c r="J137" s="43">
        <v>1</v>
      </c>
      <c r="K137" s="64">
        <f>+L137/J137</f>
        <v>4998615</v>
      </c>
      <c r="L137" s="43">
        <v>4998615</v>
      </c>
    </row>
    <row r="138" spans="1:12" ht="47.25">
      <c r="A138" s="70">
        <v>131</v>
      </c>
      <c r="B138" s="35" t="s">
        <v>497</v>
      </c>
      <c r="C138" s="55" t="s">
        <v>351</v>
      </c>
      <c r="D138" s="36" t="s">
        <v>302</v>
      </c>
      <c r="E138" s="35" t="s">
        <v>360</v>
      </c>
      <c r="F138" s="36" t="s">
        <v>512</v>
      </c>
      <c r="G138" s="36" t="s">
        <v>519</v>
      </c>
      <c r="H138" s="35" t="s">
        <v>522</v>
      </c>
      <c r="I138" s="69" t="s">
        <v>524</v>
      </c>
      <c r="J138" s="43">
        <v>100</v>
      </c>
      <c r="K138" s="62">
        <f t="shared" si="4"/>
        <v>45499</v>
      </c>
      <c r="L138" s="43">
        <v>4549900</v>
      </c>
    </row>
    <row r="139" spans="1:12" ht="15.75">
      <c r="A139" s="69">
        <v>132</v>
      </c>
      <c r="B139" s="35" t="s">
        <v>497</v>
      </c>
      <c r="C139" s="55" t="s">
        <v>509</v>
      </c>
      <c r="D139" s="36" t="s">
        <v>217</v>
      </c>
      <c r="E139" s="35" t="s">
        <v>360</v>
      </c>
      <c r="F139" s="36" t="s">
        <v>513</v>
      </c>
      <c r="G139" s="36" t="s">
        <v>259</v>
      </c>
      <c r="H139" s="35" t="s">
        <v>268</v>
      </c>
      <c r="I139" s="69" t="s">
        <v>275</v>
      </c>
      <c r="J139" s="43">
        <v>200</v>
      </c>
      <c r="K139" s="62">
        <f t="shared" si="4"/>
        <v>17500</v>
      </c>
      <c r="L139" s="43">
        <v>3500000</v>
      </c>
    </row>
    <row r="140" spans="1:12" ht="31.5">
      <c r="A140" s="70">
        <v>133</v>
      </c>
      <c r="B140" s="35" t="s">
        <v>497</v>
      </c>
      <c r="C140" s="55" t="s">
        <v>510</v>
      </c>
      <c r="D140" s="36" t="s">
        <v>217</v>
      </c>
      <c r="E140" s="35" t="s">
        <v>360</v>
      </c>
      <c r="F140" s="36" t="s">
        <v>514</v>
      </c>
      <c r="G140" s="36" t="s">
        <v>520</v>
      </c>
      <c r="H140" s="35" t="s">
        <v>523</v>
      </c>
      <c r="I140" s="69" t="s">
        <v>276</v>
      </c>
      <c r="J140" s="43">
        <v>1</v>
      </c>
      <c r="K140" s="62">
        <f t="shared" si="4"/>
        <v>600000</v>
      </c>
      <c r="L140" s="43">
        <v>600000</v>
      </c>
    </row>
    <row r="141" spans="1:12" ht="15.75">
      <c r="A141" s="69">
        <v>134</v>
      </c>
      <c r="B141" s="35" t="s">
        <v>498</v>
      </c>
      <c r="C141" s="55" t="s">
        <v>228</v>
      </c>
      <c r="D141" s="36" t="s">
        <v>217</v>
      </c>
      <c r="E141" s="35" t="s">
        <v>360</v>
      </c>
      <c r="F141" s="36" t="s">
        <v>515</v>
      </c>
      <c r="G141" s="36" t="s">
        <v>257</v>
      </c>
      <c r="H141" s="35" t="s">
        <v>266</v>
      </c>
      <c r="I141" s="69" t="s">
        <v>275</v>
      </c>
      <c r="J141" s="43">
        <v>100</v>
      </c>
      <c r="K141" s="62">
        <f t="shared" si="4"/>
        <v>204960</v>
      </c>
      <c r="L141" s="43">
        <v>20496000</v>
      </c>
    </row>
    <row r="142" spans="1:12" ht="15.75">
      <c r="A142" s="70">
        <v>135</v>
      </c>
      <c r="B142" s="35" t="s">
        <v>498</v>
      </c>
      <c r="C142" s="55" t="s">
        <v>501</v>
      </c>
      <c r="D142" s="36" t="s">
        <v>217</v>
      </c>
      <c r="E142" s="35" t="s">
        <v>360</v>
      </c>
      <c r="F142" s="36" t="s">
        <v>516</v>
      </c>
      <c r="G142" s="36" t="s">
        <v>503</v>
      </c>
      <c r="H142" s="35" t="s">
        <v>508</v>
      </c>
      <c r="I142" s="69" t="s">
        <v>276</v>
      </c>
      <c r="J142" s="43">
        <v>10</v>
      </c>
      <c r="K142" s="62">
        <f t="shared" si="4"/>
        <v>2950000</v>
      </c>
      <c r="L142" s="43">
        <v>29500000</v>
      </c>
    </row>
    <row r="143" spans="1:12" ht="47.25">
      <c r="A143" s="69">
        <v>136</v>
      </c>
      <c r="B143" s="35" t="s">
        <v>498</v>
      </c>
      <c r="C143" s="55" t="s">
        <v>252</v>
      </c>
      <c r="D143" s="36" t="s">
        <v>302</v>
      </c>
      <c r="E143" s="35" t="s">
        <v>360</v>
      </c>
      <c r="F143" s="36" t="s">
        <v>517</v>
      </c>
      <c r="G143" s="36" t="s">
        <v>440</v>
      </c>
      <c r="H143" s="35" t="s">
        <v>443</v>
      </c>
      <c r="I143" s="69" t="s">
        <v>275</v>
      </c>
      <c r="J143" s="43">
        <v>10</v>
      </c>
      <c r="K143" s="62">
        <f t="shared" si="4"/>
        <v>14500</v>
      </c>
      <c r="L143" s="43">
        <v>145000</v>
      </c>
    </row>
    <row r="144" spans="1:12" ht="15.75">
      <c r="A144" s="69">
        <v>138</v>
      </c>
      <c r="B144" s="35" t="s">
        <v>496</v>
      </c>
      <c r="C144" s="55" t="s">
        <v>228</v>
      </c>
      <c r="D144" s="36" t="s">
        <v>217</v>
      </c>
      <c r="E144" s="35" t="s">
        <v>314</v>
      </c>
      <c r="F144" s="36" t="s">
        <v>479</v>
      </c>
      <c r="G144" s="36" t="s">
        <v>229</v>
      </c>
      <c r="H144" s="35" t="s">
        <v>310</v>
      </c>
      <c r="I144" s="69" t="s">
        <v>276</v>
      </c>
      <c r="J144" s="43">
        <v>1</v>
      </c>
      <c r="K144" s="62">
        <f t="shared" si="4"/>
        <v>132000</v>
      </c>
      <c r="L144" s="43">
        <v>132000</v>
      </c>
    </row>
    <row r="145" spans="1:12" ht="15.75">
      <c r="A145" s="70">
        <v>139</v>
      </c>
      <c r="B145" s="35" t="s">
        <v>496</v>
      </c>
      <c r="C145" s="55" t="s">
        <v>228</v>
      </c>
      <c r="D145" s="36" t="s">
        <v>217</v>
      </c>
      <c r="E145" s="35" t="s">
        <v>314</v>
      </c>
      <c r="F145" s="36" t="s">
        <v>526</v>
      </c>
      <c r="G145" s="36" t="s">
        <v>229</v>
      </c>
      <c r="H145" s="35" t="s">
        <v>310</v>
      </c>
      <c r="I145" s="69" t="s">
        <v>276</v>
      </c>
      <c r="J145" s="43">
        <v>1</v>
      </c>
      <c r="K145" s="62">
        <f t="shared" si="4"/>
        <v>660000</v>
      </c>
      <c r="L145" s="43">
        <v>660000</v>
      </c>
    </row>
    <row r="146" spans="1:12" ht="15.75">
      <c r="A146" s="69">
        <v>140</v>
      </c>
      <c r="B146" s="35" t="s">
        <v>496</v>
      </c>
      <c r="C146" s="55" t="s">
        <v>228</v>
      </c>
      <c r="D146" s="36" t="s">
        <v>217</v>
      </c>
      <c r="E146" s="35" t="s">
        <v>314</v>
      </c>
      <c r="F146" s="36" t="s">
        <v>527</v>
      </c>
      <c r="G146" s="36" t="s">
        <v>229</v>
      </c>
      <c r="H146" s="35" t="s">
        <v>310</v>
      </c>
      <c r="I146" s="69" t="s">
        <v>276</v>
      </c>
      <c r="J146" s="43">
        <v>1</v>
      </c>
      <c r="K146" s="62">
        <f t="shared" si="4"/>
        <v>330000</v>
      </c>
      <c r="L146" s="43">
        <v>330000</v>
      </c>
    </row>
    <row r="147" spans="1:12" ht="15.75">
      <c r="A147" s="70">
        <v>141</v>
      </c>
      <c r="B147" s="35" t="s">
        <v>496</v>
      </c>
      <c r="C147" s="55" t="s">
        <v>228</v>
      </c>
      <c r="D147" s="36" t="s">
        <v>217</v>
      </c>
      <c r="E147" s="35" t="s">
        <v>314</v>
      </c>
      <c r="F147" s="36" t="s">
        <v>527</v>
      </c>
      <c r="G147" s="36" t="s">
        <v>229</v>
      </c>
      <c r="H147" s="35" t="s">
        <v>310</v>
      </c>
      <c r="I147" s="69" t="s">
        <v>276</v>
      </c>
      <c r="J147" s="43">
        <v>1</v>
      </c>
      <c r="K147" s="62">
        <f t="shared" si="4"/>
        <v>66000</v>
      </c>
      <c r="L147" s="43">
        <v>66000</v>
      </c>
    </row>
    <row r="148" spans="1:12" ht="15.75">
      <c r="A148" s="69">
        <v>142</v>
      </c>
      <c r="B148" s="35" t="s">
        <v>496</v>
      </c>
      <c r="C148" s="55" t="s">
        <v>228</v>
      </c>
      <c r="D148" s="36" t="s">
        <v>217</v>
      </c>
      <c r="E148" s="35" t="s">
        <v>314</v>
      </c>
      <c r="F148" s="36" t="s">
        <v>528</v>
      </c>
      <c r="G148" s="36" t="s">
        <v>229</v>
      </c>
      <c r="H148" s="35" t="s">
        <v>310</v>
      </c>
      <c r="I148" s="69" t="s">
        <v>276</v>
      </c>
      <c r="J148" s="43">
        <v>1</v>
      </c>
      <c r="K148" s="62">
        <f t="shared" si="4"/>
        <v>165000</v>
      </c>
      <c r="L148" s="43">
        <v>165000</v>
      </c>
    </row>
    <row r="149" spans="1:12" ht="15.75">
      <c r="A149" s="70">
        <v>143</v>
      </c>
      <c r="B149" s="35" t="s">
        <v>496</v>
      </c>
      <c r="C149" s="55" t="s">
        <v>228</v>
      </c>
      <c r="D149" s="36" t="s">
        <v>217</v>
      </c>
      <c r="E149" s="35" t="s">
        <v>314</v>
      </c>
      <c r="F149" s="36" t="s">
        <v>529</v>
      </c>
      <c r="G149" s="36" t="s">
        <v>229</v>
      </c>
      <c r="H149" s="35" t="s">
        <v>310</v>
      </c>
      <c r="I149" s="69" t="s">
        <v>276</v>
      </c>
      <c r="J149" s="43">
        <v>1</v>
      </c>
      <c r="K149" s="62">
        <f t="shared" si="4"/>
        <v>165000</v>
      </c>
      <c r="L149" s="43">
        <v>165000</v>
      </c>
    </row>
    <row r="150" spans="1:12" ht="15.75">
      <c r="A150" s="69">
        <v>144</v>
      </c>
      <c r="B150" s="35" t="s">
        <v>496</v>
      </c>
      <c r="C150" s="55" t="s">
        <v>228</v>
      </c>
      <c r="D150" s="36" t="s">
        <v>217</v>
      </c>
      <c r="E150" s="35" t="s">
        <v>314</v>
      </c>
      <c r="F150" s="36" t="s">
        <v>530</v>
      </c>
      <c r="G150" s="36" t="s">
        <v>229</v>
      </c>
      <c r="H150" s="35" t="s">
        <v>310</v>
      </c>
      <c r="I150" s="69" t="s">
        <v>276</v>
      </c>
      <c r="J150" s="43">
        <v>1</v>
      </c>
      <c r="K150" s="62">
        <f t="shared" si="4"/>
        <v>495000</v>
      </c>
      <c r="L150" s="43">
        <v>495000</v>
      </c>
    </row>
    <row r="151" spans="1:12" ht="15.75">
      <c r="A151" s="70">
        <v>145</v>
      </c>
      <c r="B151" s="35" t="s">
        <v>496</v>
      </c>
      <c r="C151" s="55" t="s">
        <v>228</v>
      </c>
      <c r="D151" s="36" t="s">
        <v>217</v>
      </c>
      <c r="E151" s="35" t="s">
        <v>314</v>
      </c>
      <c r="F151" s="36" t="s">
        <v>525</v>
      </c>
      <c r="G151" s="36" t="s">
        <v>229</v>
      </c>
      <c r="H151" s="35" t="s">
        <v>310</v>
      </c>
      <c r="I151" s="69" t="s">
        <v>276</v>
      </c>
      <c r="J151" s="43">
        <v>1</v>
      </c>
      <c r="K151" s="62">
        <f t="shared" si="4"/>
        <v>165000</v>
      </c>
      <c r="L151" s="43">
        <v>165000</v>
      </c>
    </row>
    <row r="152" spans="1:12" ht="15.75">
      <c r="A152" s="69">
        <v>146</v>
      </c>
      <c r="B152" s="35" t="s">
        <v>496</v>
      </c>
      <c r="C152" s="55" t="s">
        <v>228</v>
      </c>
      <c r="D152" s="36" t="s">
        <v>217</v>
      </c>
      <c r="E152" s="35" t="s">
        <v>314</v>
      </c>
      <c r="F152" s="36" t="s">
        <v>531</v>
      </c>
      <c r="G152" s="36" t="s">
        <v>229</v>
      </c>
      <c r="H152" s="35" t="s">
        <v>310</v>
      </c>
      <c r="I152" s="69" t="s">
        <v>276</v>
      </c>
      <c r="J152" s="43">
        <v>1</v>
      </c>
      <c r="K152" s="62">
        <f t="shared" si="4"/>
        <v>165000</v>
      </c>
      <c r="L152" s="43">
        <v>165000</v>
      </c>
    </row>
    <row r="153" spans="1:12" ht="15.75">
      <c r="A153" s="70">
        <v>147</v>
      </c>
      <c r="B153" s="35" t="s">
        <v>496</v>
      </c>
      <c r="C153" s="55" t="s">
        <v>499</v>
      </c>
      <c r="D153" s="36" t="s">
        <v>217</v>
      </c>
      <c r="E153" s="35" t="s">
        <v>308</v>
      </c>
      <c r="F153" s="36" t="s">
        <v>532</v>
      </c>
      <c r="G153" s="36" t="s">
        <v>534</v>
      </c>
      <c r="H153" s="35"/>
      <c r="I153" s="69" t="s">
        <v>276</v>
      </c>
      <c r="J153" s="43">
        <v>1</v>
      </c>
      <c r="K153" s="62">
        <f t="shared" si="4"/>
        <v>122500</v>
      </c>
      <c r="L153" s="43">
        <v>122500</v>
      </c>
    </row>
    <row r="154" spans="1:12" ht="31.5">
      <c r="A154" s="69">
        <v>148</v>
      </c>
      <c r="B154" s="35" t="s">
        <v>496</v>
      </c>
      <c r="C154" s="55" t="s">
        <v>301</v>
      </c>
      <c r="D154" s="36" t="s">
        <v>217</v>
      </c>
      <c r="E154" s="35" t="s">
        <v>234</v>
      </c>
      <c r="F154" s="36" t="s">
        <v>533</v>
      </c>
      <c r="G154" s="36" t="s">
        <v>535</v>
      </c>
      <c r="H154" s="35" t="s">
        <v>304</v>
      </c>
      <c r="I154" s="69" t="s">
        <v>276</v>
      </c>
      <c r="J154" s="43">
        <v>1</v>
      </c>
      <c r="K154" s="62">
        <f t="shared" si="4"/>
        <v>325000</v>
      </c>
      <c r="L154" s="43">
        <v>325000</v>
      </c>
    </row>
    <row r="155" spans="1:12" ht="15.75">
      <c r="A155" s="70">
        <v>149</v>
      </c>
      <c r="B155" s="35" t="s">
        <v>497</v>
      </c>
      <c r="C155" s="55" t="s">
        <v>473</v>
      </c>
      <c r="D155" s="36" t="s">
        <v>217</v>
      </c>
      <c r="E155" s="35" t="s">
        <v>308</v>
      </c>
      <c r="F155" s="36">
        <v>9</v>
      </c>
      <c r="G155" s="36" t="s">
        <v>536</v>
      </c>
      <c r="H155" s="35" t="s">
        <v>478</v>
      </c>
      <c r="I155" s="69" t="s">
        <v>276</v>
      </c>
      <c r="J155" s="43">
        <v>1</v>
      </c>
      <c r="K155" s="62">
        <f t="shared" si="4"/>
        <v>2400000</v>
      </c>
      <c r="L155" s="43">
        <v>2400000</v>
      </c>
    </row>
    <row r="156" spans="1:12" ht="47.25">
      <c r="A156" s="69">
        <v>150</v>
      </c>
      <c r="B156" s="35" t="s">
        <v>498</v>
      </c>
      <c r="C156" s="55" t="s">
        <v>230</v>
      </c>
      <c r="D156" s="36" t="s">
        <v>217</v>
      </c>
      <c r="E156" s="35" t="s">
        <v>308</v>
      </c>
      <c r="F156" s="36" t="s">
        <v>537</v>
      </c>
      <c r="G156" s="36" t="s">
        <v>231</v>
      </c>
      <c r="H156" s="35" t="s">
        <v>298</v>
      </c>
      <c r="I156" s="69" t="s">
        <v>276</v>
      </c>
      <c r="J156" s="43">
        <v>1</v>
      </c>
      <c r="K156" s="62">
        <f t="shared" si="4"/>
        <v>336000</v>
      </c>
      <c r="L156" s="43">
        <v>336000</v>
      </c>
    </row>
    <row r="157" spans="1:12" ht="31.5">
      <c r="A157" s="70">
        <v>151</v>
      </c>
      <c r="B157" s="35" t="s">
        <v>498</v>
      </c>
      <c r="C157" s="55" t="s">
        <v>301</v>
      </c>
      <c r="D157" s="36" t="s">
        <v>217</v>
      </c>
      <c r="E157" s="35" t="s">
        <v>234</v>
      </c>
      <c r="F157" s="36" t="s">
        <v>538</v>
      </c>
      <c r="G157" s="36" t="s">
        <v>233</v>
      </c>
      <c r="H157" s="35" t="s">
        <v>304</v>
      </c>
      <c r="I157" s="69" t="s">
        <v>276</v>
      </c>
      <c r="J157" s="43">
        <v>1</v>
      </c>
      <c r="K157" s="62">
        <f t="shared" si="4"/>
        <v>1481850</v>
      </c>
      <c r="L157" s="43">
        <v>1481850</v>
      </c>
    </row>
    <row r="158" spans="1:12" ht="47.25">
      <c r="A158" s="69">
        <v>152</v>
      </c>
      <c r="B158" s="35" t="s">
        <v>498</v>
      </c>
      <c r="C158" s="55" t="s">
        <v>232</v>
      </c>
      <c r="D158" s="36" t="s">
        <v>217</v>
      </c>
      <c r="E158" s="35" t="s">
        <v>308</v>
      </c>
      <c r="F158" s="36" t="s">
        <v>539</v>
      </c>
      <c r="G158" s="36" t="s">
        <v>240</v>
      </c>
      <c r="H158" s="35" t="s">
        <v>316</v>
      </c>
      <c r="I158" s="69" t="s">
        <v>276</v>
      </c>
      <c r="J158" s="43">
        <v>1</v>
      </c>
      <c r="K158" s="62">
        <f t="shared" si="4"/>
        <v>112000</v>
      </c>
      <c r="L158" s="43">
        <v>112000</v>
      </c>
    </row>
  </sheetData>
  <mergeCells count="15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5" sqref="A5:H5"/>
    </sheetView>
  </sheetViews>
  <sheetFormatPr defaultRowHeight="15"/>
  <cols>
    <col min="2" max="2" width="14.85546875" customWidth="1"/>
    <col min="3" max="3" width="15.140625" customWidth="1"/>
    <col min="4" max="4" width="19.5703125" customWidth="1"/>
    <col min="5" max="5" width="18.42578125" customWidth="1"/>
    <col min="6" max="6" width="15.42578125" customWidth="1"/>
    <col min="7" max="7" width="15.140625" customWidth="1"/>
    <col min="8" max="8" width="19.28515625" customWidth="1"/>
  </cols>
  <sheetData>
    <row r="1" spans="1:8" ht="66.75" customHeight="1">
      <c r="F1" s="80" t="s">
        <v>61</v>
      </c>
      <c r="G1" s="80"/>
      <c r="H1" s="80"/>
    </row>
    <row r="2" spans="1:8">
      <c r="F2" s="81" t="s">
        <v>64</v>
      </c>
      <c r="G2" s="81"/>
      <c r="H2" s="81"/>
    </row>
    <row r="4" spans="1:8" ht="41.25" customHeight="1">
      <c r="A4" s="75" t="s">
        <v>343</v>
      </c>
      <c r="B4" s="76"/>
      <c r="C4" s="76"/>
      <c r="D4" s="76"/>
      <c r="E4" s="76"/>
      <c r="F4" s="76"/>
      <c r="G4" s="76"/>
      <c r="H4" s="76"/>
    </row>
    <row r="5" spans="1:8" ht="15.75">
      <c r="A5" s="77" t="s">
        <v>46</v>
      </c>
      <c r="B5" s="77"/>
      <c r="C5" s="77"/>
      <c r="D5" s="77"/>
      <c r="E5" s="77"/>
      <c r="F5" s="77"/>
      <c r="G5" s="77"/>
      <c r="H5" s="77"/>
    </row>
    <row r="7" spans="1:8" ht="48.75" customHeight="1">
      <c r="A7" s="74" t="s">
        <v>0</v>
      </c>
      <c r="B7" s="74" t="s">
        <v>29</v>
      </c>
      <c r="C7" s="74" t="s">
        <v>62</v>
      </c>
      <c r="D7" s="74" t="s">
        <v>48</v>
      </c>
      <c r="E7" s="74" t="s">
        <v>49</v>
      </c>
      <c r="F7" s="91" t="s">
        <v>18</v>
      </c>
      <c r="G7" s="91"/>
      <c r="H7" s="2" t="s">
        <v>63</v>
      </c>
    </row>
    <row r="8" spans="1:8" ht="47.25" customHeight="1">
      <c r="A8" s="74"/>
      <c r="B8" s="74"/>
      <c r="C8" s="74"/>
      <c r="D8" s="74"/>
      <c r="E8" s="74"/>
      <c r="F8" s="19" t="s">
        <v>22</v>
      </c>
      <c r="G8" s="19" t="s">
        <v>23</v>
      </c>
      <c r="H8" s="2" t="s">
        <v>55</v>
      </c>
    </row>
    <row r="9" spans="1:8" ht="15.75">
      <c r="A9" s="2"/>
      <c r="B9" s="3"/>
      <c r="C9" s="52"/>
      <c r="D9" s="52"/>
      <c r="E9" s="52"/>
      <c r="F9" s="52"/>
      <c r="G9" s="52"/>
      <c r="H9" s="54"/>
    </row>
    <row r="10" spans="1:8" ht="44.25" customHeight="1">
      <c r="A10" s="83" t="s">
        <v>43</v>
      </c>
      <c r="B10" s="84"/>
      <c r="C10" s="84"/>
      <c r="D10" s="84"/>
      <c r="E10" s="84"/>
      <c r="F10" s="84"/>
      <c r="G10" s="84"/>
      <c r="H10" s="84"/>
    </row>
  </sheetData>
  <mergeCells count="11">
    <mergeCell ref="A10:H10"/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F7:G7"/>
  </mergeCells>
  <hyperlinks>
    <hyperlink ref="D7" r:id="rId1" display="javascript:scrollText(5421891)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5" sqref="A5:H5"/>
    </sheetView>
  </sheetViews>
  <sheetFormatPr defaultRowHeight="15"/>
  <cols>
    <col min="2" max="2" width="20.85546875" customWidth="1"/>
    <col min="3" max="3" width="14.42578125" customWidth="1"/>
    <col min="4" max="4" width="21.28515625" customWidth="1"/>
    <col min="5" max="5" width="21" customWidth="1"/>
    <col min="6" max="6" width="19.85546875" customWidth="1"/>
    <col min="7" max="7" width="25" customWidth="1"/>
    <col min="8" max="8" width="23.42578125" customWidth="1"/>
  </cols>
  <sheetData>
    <row r="1" spans="1:8" ht="50.25" customHeight="1">
      <c r="F1" s="80" t="s">
        <v>71</v>
      </c>
      <c r="G1" s="80"/>
      <c r="H1" s="80"/>
    </row>
    <row r="2" spans="1:8">
      <c r="F2" s="81" t="s">
        <v>70</v>
      </c>
      <c r="G2" s="81"/>
      <c r="H2" s="81"/>
    </row>
    <row r="4" spans="1:8" ht="39" customHeight="1">
      <c r="A4" s="75" t="s">
        <v>344</v>
      </c>
      <c r="B4" s="76"/>
      <c r="C4" s="76"/>
      <c r="D4" s="76"/>
      <c r="E4" s="76"/>
      <c r="F4" s="76"/>
      <c r="G4" s="76"/>
      <c r="H4" s="76"/>
    </row>
    <row r="5" spans="1:8" ht="15.75">
      <c r="A5" s="77" t="s">
        <v>13</v>
      </c>
      <c r="B5" s="77"/>
      <c r="C5" s="77"/>
      <c r="D5" s="77"/>
      <c r="E5" s="77"/>
      <c r="F5" s="77"/>
      <c r="G5" s="77"/>
      <c r="H5" s="77"/>
    </row>
    <row r="7" spans="1:8" ht="15.75">
      <c r="A7" s="92" t="s">
        <v>0</v>
      </c>
      <c r="B7" s="92" t="s">
        <v>65</v>
      </c>
      <c r="C7" s="92" t="s">
        <v>66</v>
      </c>
      <c r="D7" s="79" t="s">
        <v>67</v>
      </c>
      <c r="E7" s="79"/>
      <c r="F7" s="92" t="s">
        <v>210</v>
      </c>
      <c r="G7" s="92" t="s">
        <v>211</v>
      </c>
      <c r="H7" s="92" t="s">
        <v>212</v>
      </c>
    </row>
    <row r="8" spans="1:8" ht="82.5" customHeight="1">
      <c r="A8" s="93"/>
      <c r="B8" s="93"/>
      <c r="C8" s="93"/>
      <c r="D8" s="1" t="s">
        <v>68</v>
      </c>
      <c r="E8" s="29" t="s">
        <v>209</v>
      </c>
      <c r="F8" s="93"/>
      <c r="G8" s="93"/>
      <c r="H8" s="93"/>
    </row>
    <row r="9" spans="1:8" ht="15.75">
      <c r="A9" s="19" t="s">
        <v>7</v>
      </c>
      <c r="B9" s="3"/>
      <c r="C9" s="3"/>
      <c r="D9" s="20"/>
      <c r="E9" s="20"/>
      <c r="F9" s="20"/>
      <c r="G9" s="20"/>
      <c r="H9" s="20"/>
    </row>
    <row r="10" spans="1:8" ht="15.75">
      <c r="A10" s="19" t="s">
        <v>8</v>
      </c>
      <c r="B10" s="3"/>
      <c r="C10" s="3"/>
      <c r="D10" s="20"/>
      <c r="E10" s="20"/>
      <c r="F10" s="20"/>
      <c r="G10" s="20"/>
      <c r="H10" s="20"/>
    </row>
    <row r="11" spans="1:8" ht="15.75">
      <c r="A11" s="19" t="s">
        <v>9</v>
      </c>
      <c r="B11" s="3"/>
      <c r="C11" s="3"/>
      <c r="D11" s="20"/>
      <c r="E11" s="20"/>
      <c r="F11" s="20"/>
      <c r="G11" s="20"/>
      <c r="H11" s="20"/>
    </row>
    <row r="12" spans="1:8" ht="15.75">
      <c r="A12" s="19" t="s">
        <v>24</v>
      </c>
      <c r="B12" s="3"/>
      <c r="C12" s="3"/>
      <c r="D12" s="20"/>
      <c r="E12" s="20"/>
      <c r="F12" s="20"/>
      <c r="G12" s="20"/>
      <c r="H12" s="20"/>
    </row>
    <row r="13" spans="1:8" ht="15.75">
      <c r="A13" s="19" t="s">
        <v>56</v>
      </c>
      <c r="B13" s="3"/>
      <c r="C13" s="3"/>
      <c r="D13" s="20"/>
      <c r="E13" s="20"/>
      <c r="F13" s="20"/>
      <c r="G13" s="20"/>
      <c r="H13" s="20"/>
    </row>
    <row r="14" spans="1:8" ht="15.75">
      <c r="A14" s="19" t="s">
        <v>57</v>
      </c>
      <c r="B14" s="3"/>
      <c r="C14" s="3"/>
      <c r="D14" s="20"/>
      <c r="E14" s="20"/>
      <c r="F14" s="20"/>
      <c r="G14" s="20"/>
      <c r="H14" s="20"/>
    </row>
    <row r="15" spans="1:8">
      <c r="A15" s="84" t="s">
        <v>72</v>
      </c>
      <c r="B15" s="84"/>
      <c r="C15" s="84"/>
      <c r="D15" s="84"/>
      <c r="E15" s="84"/>
      <c r="F15" s="84"/>
      <c r="G15" s="84"/>
      <c r="H15" s="84"/>
    </row>
  </sheetData>
  <mergeCells count="12">
    <mergeCell ref="F1:H1"/>
    <mergeCell ref="F2:H2"/>
    <mergeCell ref="A4:H4"/>
    <mergeCell ref="A5:H5"/>
    <mergeCell ref="A15:H15"/>
    <mergeCell ref="A7:A8"/>
    <mergeCell ref="B7:B8"/>
    <mergeCell ref="C7:C8"/>
    <mergeCell ref="D7:E7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E14" sqref="E14"/>
    </sheetView>
  </sheetViews>
  <sheetFormatPr defaultRowHeight="15"/>
  <cols>
    <col min="2" max="2" width="25.42578125" customWidth="1"/>
    <col min="3" max="3" width="17.85546875" customWidth="1"/>
    <col min="4" max="4" width="18.140625" customWidth="1"/>
    <col min="5" max="5" width="18.7109375" customWidth="1"/>
    <col min="6" max="6" width="22" customWidth="1"/>
    <col min="7" max="7" width="22.140625" customWidth="1"/>
    <col min="8" max="8" width="20" customWidth="1"/>
    <col min="9" max="9" width="23.7109375" customWidth="1"/>
    <col min="10" max="10" width="20.42578125" customWidth="1"/>
    <col min="11" max="11" width="19.28515625" customWidth="1"/>
  </cols>
  <sheetData>
    <row r="1" spans="1:11" ht="60" customHeight="1">
      <c r="I1" s="80" t="s">
        <v>71</v>
      </c>
      <c r="J1" s="80"/>
      <c r="K1" s="80"/>
    </row>
    <row r="2" spans="1:11">
      <c r="I2" s="81" t="s">
        <v>90</v>
      </c>
      <c r="J2" s="81"/>
      <c r="K2" s="81"/>
    </row>
    <row r="4" spans="1:11" ht="42" customHeight="1">
      <c r="A4" s="75" t="s">
        <v>89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8" spans="1:11" ht="23.25" customHeight="1">
      <c r="A8" s="79" t="s">
        <v>0</v>
      </c>
      <c r="B8" s="79" t="s">
        <v>73</v>
      </c>
      <c r="C8" s="79" t="s">
        <v>74</v>
      </c>
      <c r="D8" s="79" t="s">
        <v>75</v>
      </c>
      <c r="E8" s="79" t="s">
        <v>16</v>
      </c>
      <c r="F8" s="79" t="s">
        <v>67</v>
      </c>
      <c r="G8" s="79"/>
      <c r="H8" s="92" t="s">
        <v>92</v>
      </c>
      <c r="I8" s="92" t="s">
        <v>211</v>
      </c>
      <c r="J8" s="79" t="s">
        <v>213</v>
      </c>
      <c r="K8" s="79" t="s">
        <v>76</v>
      </c>
    </row>
    <row r="9" spans="1:11" ht="78.75">
      <c r="A9" s="79"/>
      <c r="B9" s="79"/>
      <c r="C9" s="79"/>
      <c r="D9" s="79"/>
      <c r="E9" s="79"/>
      <c r="F9" s="1" t="s">
        <v>68</v>
      </c>
      <c r="G9" s="1" t="s">
        <v>91</v>
      </c>
      <c r="H9" s="93"/>
      <c r="I9" s="93"/>
      <c r="J9" s="79"/>
      <c r="K9" s="79"/>
    </row>
    <row r="10" spans="1:11" ht="15.75">
      <c r="A10" s="8" t="s">
        <v>77</v>
      </c>
      <c r="B10" s="21" t="s">
        <v>78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79</v>
      </c>
      <c r="B13" s="21" t="s">
        <v>80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81</v>
      </c>
      <c r="B16" s="21" t="s">
        <v>82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83</v>
      </c>
      <c r="B19" s="21" t="s">
        <v>84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85</v>
      </c>
      <c r="B22" s="21" t="s">
        <v>86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87</v>
      </c>
      <c r="B25" s="21" t="s">
        <v>88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mergeCells count="14">
    <mergeCell ref="J8:J9"/>
    <mergeCell ref="K8:K9"/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Мундарижа</vt:lpstr>
      <vt:lpstr>1-илова </vt:lpstr>
      <vt:lpstr>3-илова</vt:lpstr>
      <vt:lpstr>2-илова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Muzaffar</cp:lastModifiedBy>
  <cp:lastPrinted>2021-06-08T05:14:50Z</cp:lastPrinted>
  <dcterms:created xsi:type="dcterms:W3CDTF">2021-06-03T04:14:16Z</dcterms:created>
  <dcterms:modified xsi:type="dcterms:W3CDTF">2023-10-18T06:06:58Z</dcterms:modified>
</cp:coreProperties>
</file>