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zaffar\Desktop\Jami\Веб сайт\"/>
    </mc:Choice>
  </mc:AlternateContent>
  <bookViews>
    <workbookView xWindow="0" yWindow="0" windowWidth="28380" windowHeight="12075" activeTab="1"/>
  </bookViews>
  <sheets>
    <sheet name="Мундарижа" sheetId="13" r:id="rId1"/>
    <sheet name="1-илова " sheetId="1" r:id="rId2"/>
    <sheet name="3-илова" sheetId="3" r:id="rId3"/>
    <sheet name="2-илова" sheetId="2" r:id="rId4"/>
    <sheet name="4-илова" sheetId="4" r:id="rId5"/>
    <sheet name="5-илова" sheetId="5" r:id="rId6"/>
    <sheet name="6-илова" sheetId="6" r:id="rId7"/>
    <sheet name="7-илова" sheetId="7" r:id="rId8"/>
    <sheet name="8-илова" sheetId="8" r:id="rId9"/>
    <sheet name="9-илова" sheetId="9" r:id="rId10"/>
    <sheet name="10-илова" sheetId="10" r:id="rId11"/>
    <sheet name="11-илова" sheetId="11" r:id="rId12"/>
    <sheet name="12-илова" sheetId="12" r:id="rId13"/>
    <sheet name="13-илова" sheetId="14" r:id="rId14"/>
    <sheet name="14-илова" sheetId="15" r:id="rId15"/>
    <sheet name="15-илова" sheetId="1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5" l="1"/>
  <c r="K51" i="5"/>
  <c r="K50" i="5"/>
  <c r="K49" i="5"/>
  <c r="K46" i="5"/>
  <c r="K45" i="5"/>
  <c r="K44" i="5"/>
  <c r="K31" i="5"/>
  <c r="K30" i="5"/>
  <c r="K32" i="5"/>
  <c r="K33" i="5"/>
  <c r="K34" i="5"/>
  <c r="K35" i="5"/>
  <c r="K36" i="5"/>
  <c r="K37" i="5"/>
  <c r="K38" i="5"/>
  <c r="K39" i="5"/>
  <c r="K40" i="5"/>
  <c r="K41" i="5"/>
  <c r="K42" i="5"/>
  <c r="K43" i="5"/>
  <c r="K47" i="5"/>
  <c r="K48" i="5"/>
  <c r="K52" i="5"/>
  <c r="K53" i="5"/>
  <c r="K54" i="5"/>
  <c r="K55" i="5"/>
  <c r="K56" i="5"/>
  <c r="K57" i="5"/>
  <c r="K58" i="5"/>
  <c r="K6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C10" i="1"/>
  <c r="C11" i="1" l="1"/>
  <c r="E11" i="1"/>
  <c r="F11" i="1"/>
  <c r="G11" i="1"/>
  <c r="D11" i="1"/>
</calcChain>
</file>

<file path=xl/sharedStrings.xml><?xml version="1.0" encoding="utf-8"?>
<sst xmlns="http://schemas.openxmlformats.org/spreadsheetml/2006/main" count="818" uniqueCount="352">
  <si>
    <t>Т/р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</si>
  <si>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</si>
  <si>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</si>
  <si>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</si>
  <si>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</si>
  <si>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</si>
  <si>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</si>
  <si>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</si>
  <si>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</si>
  <si>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</si>
  <si>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</si>
  <si>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</si>
  <si>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</si>
  <si>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</si>
  <si>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</si>
  <si>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</si>
  <si>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</si>
  <si>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</si>
  <si>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</si>
  <si>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</si>
  <si>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</si>
  <si>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</si>
  <si>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</si>
  <si>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</si>
  <si>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</si>
  <si>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</si>
  <si>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</si>
  <si>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20____ йилда ____________________ капитал қўйилмалар ҳисобидан амалга оширилаётган лойиҳаларнинг ижроси тўғрисидаги
МАЪЛУМОТЛАР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</si>
  <si>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</si>
  <si>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</si>
  <si>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</si>
  <si>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</si>
  <si>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</si>
  <si>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</si>
  <si>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</si>
  <si>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</si>
  <si>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</si>
  <si>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</si>
  <si>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</si>
  <si>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</si>
  <si>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</si>
  <si>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</si>
  <si>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</si>
  <si>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</si>
  <si>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</si>
  <si>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</si>
  <si>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</si>
  <si>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</si>
  <si>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</si>
  <si>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</si>
  <si>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</si>
  <si>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</si>
  <si>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</si>
  <si>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</si>
  <si>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</si>
  <si>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</si>
  <si>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</si>
  <si>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</si>
  <si>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</si>
  <si>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</si>
  <si>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</si>
  <si>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</si>
  <si>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</si>
  <si>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</si>
  <si>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</si>
  <si>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</si>
  <si>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</si>
  <si>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</si>
  <si>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</si>
  <si>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</si>
  <si>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</si>
  <si>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</si>
  <si>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</si>
  <si>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</si>
  <si>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</si>
  <si>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</si>
  <si>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</si>
  <si>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</si>
  <si>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</si>
  <si>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</si>
  <si>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</si>
  <si>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</si>
  <si>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</si>
  <si>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</si>
  <si>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</si>
  <si>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</si>
  <si>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</si>
  <si>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</si>
  <si>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</si>
  <si>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 xml:space="preserve">20____ йилда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</si>
  <si>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</si>
  <si>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</si>
  <si>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</si>
  <si>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</si>
  <si>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</si>
  <si>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</si>
  <si>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</si>
  <si>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</si>
  <si>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</si>
  <si>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</si>
  <si>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</si>
  <si>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</si>
  <si>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</si>
  <si>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</si>
  <si>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</si>
  <si>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</si>
  <si>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</si>
  <si>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</si>
  <si>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</si>
  <si>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</si>
  <si>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</si>
  <si>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</si>
  <si>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</si>
  <si>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20____ йилда Тадбиркорлик субъектларига тақдим этилган солиқ имтиёзлари тўғрисида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</si>
  <si>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</si>
  <si>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</si>
  <si>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</si>
  <si>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</si>
  <si>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</si>
  <si>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</si>
  <si>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</si>
  <si>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</si>
  <si>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</si>
  <si>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</si>
  <si>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20____ йилда Тадбиркорлик субъектларига тақдим этилган божхона имтиёзлари тўғрисида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</si>
  <si>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</si>
  <si>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</si>
  <si>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</si>
  <si>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</si>
  <si>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</si>
  <si>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</si>
  <si>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20____ йилда Ўзбекистон Республикасининг Давлат молиявий назорат 
органлари томонидан ўтказилган назорат тадбирлари юзасидаги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</si>
  <si>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</si>
  <si>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</si>
  <si>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</si>
  <si>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</si>
  <si>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</si>
  <si>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</si>
  <si>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</si>
  <si>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</si>
  <si>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</si>
  <si>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</si>
  <si>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</si>
  <si>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</si>
  <si>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</si>
  <si>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</si>
  <si>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</si>
  <si>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</si>
  <si>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</si>
  <si>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</si>
  <si>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</si>
  <si>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</si>
  <si>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</si>
  <si>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</si>
  <si>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</si>
  <si>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</si>
  <si>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</si>
  <si>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</si>
  <si>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</si>
  <si>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</si>
  <si>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</si>
  <si>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</si>
  <si>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</si>
  <si>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</si>
  <si>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</si>
  <si>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</si>
  <si>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_____________________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</si>
  <si>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</si>
  <si>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</si>
  <si>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</si>
  <si>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</si>
  <si>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</si>
  <si>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</si>
  <si>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</si>
  <si>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</si>
  <si>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</si>
  <si>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</si>
  <si>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</si>
  <si>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</si>
  <si>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</si>
  <si>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</si>
  <si>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</si>
  <si>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</si>
  <si>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</si>
  <si>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</si>
  <si>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</si>
  <si>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</si>
  <si>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</si>
  <si>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</si>
  <si>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</si>
  <si>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</si>
  <si>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</si>
  <si>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</si>
  <si>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</si>
  <si>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</si>
  <si>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</si>
  <si>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</si>
  <si>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</si>
  <si>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</si>
  <si>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</si>
  <si>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</si>
  <si>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</si>
  <si>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</si>
  <si>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</si>
  <si>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</si>
  <si>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</si>
  <si>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</si>
  <si>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</si>
  <si>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</si>
  <si>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</si>
  <si>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</si>
  <si>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</si>
  <si>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</si>
  <si>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</si>
  <si>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Февраль</t>
  </si>
  <si>
    <t>Март</t>
  </si>
  <si>
    <t>Электрон дўкон</t>
  </si>
  <si>
    <t>Адолат ўз маблағлари</t>
  </si>
  <si>
    <t>Январь</t>
  </si>
  <si>
    <t>Бюджетдан ташқари адлия вазирлиги фонди ва Адолат ўз маблағлари</t>
  </si>
  <si>
    <t xml:space="preserve">Молия-иқтисод бўлими </t>
  </si>
  <si>
    <t>Мехнатни мухофаза килиш ва хўжалик мудири</t>
  </si>
  <si>
    <t xml:space="preserve">Бюджетдан ташқари адлия органларини ривожлантириш жамғармасидан ажратилган маблағларнинг чегараланган миқдорининг ўз тасарруфидаги кесимида тақсимоти тўғрисида маълумот </t>
  </si>
  <si>
    <t>Ўз тасарруфидаги Бюджетдан ташқари адлия органларини ривожлантириш жамғармаси ташкилотларининг номланиши</t>
  </si>
  <si>
    <t>Ҳисобот даври мобайнида Бюджетдан ташқари адлия органларини ривожлантириш жамғармаси ажратилаётган маблағлар суммаси</t>
  </si>
  <si>
    <t>"Адолат" миллий ҳуқуқий ахборот маркази давлат муассасаси</t>
  </si>
  <si>
    <t>BTS EXPRESS CARGO SERVIS</t>
  </si>
  <si>
    <t>ООО "BEPRO NORMA"</t>
  </si>
  <si>
    <t>Услуги издательские</t>
  </si>
  <si>
    <t>"ALISHER NAVOIY NOMIDAGI O'ZBEKISTON MILLIY KUTUBXONASI" DAVLAT MUASSASASI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</si>
  <si>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</si>
  <si>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ALFA INVEST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</si>
  <si>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</si>
  <si>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ООО UNICON-SOFT</t>
  </si>
  <si>
    <t>Единый поставщик</t>
  </si>
  <si>
    <t>Услуги телекоммуникационные</t>
  </si>
  <si>
    <t>"O`ZBEKTELEKOM " AKSIYADORLIK JAMIYATI</t>
  </si>
  <si>
    <t>19_1505/3220</t>
  </si>
  <si>
    <t>1251/VPN-371</t>
  </si>
  <si>
    <t>IP-371/053</t>
  </si>
  <si>
    <t>ОБЩЕСТВО С ОГРАНИЧЕННОЙ ОТВЕТСТВЕННОСТЬЮ "INTERNATIONAL MONITORING GROUP"</t>
  </si>
  <si>
    <t>ООО Единый интегратор по созданию и поддержке государственных информационных систем UZINFOCOM</t>
  </si>
  <si>
    <t>Услуги по оптовой и розничной торговле и услуги по ремонту автотранспортных средств и мотоциклов</t>
  </si>
  <si>
    <t>AUTO TECHNIK GROUP</t>
  </si>
  <si>
    <t>170102371701</t>
  </si>
  <si>
    <t>170103235002</t>
  </si>
  <si>
    <t>"UNIVERSAL MOBILE SYSTEMS" MAS'ULIYATI CHEKLANGAN JAMIYAT</t>
  </si>
  <si>
    <t>12 oy</t>
  </si>
  <si>
    <t>"Anor Bank"AJ</t>
  </si>
  <si>
    <t>№14/2021 14.09.2021</t>
  </si>
  <si>
    <t>AO "Ravnaq-bank"</t>
  </si>
  <si>
    <t>13 oy</t>
  </si>
  <si>
    <t>№12/42 09.12.2021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</si>
  <si>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</si>
  <si>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Оборудование компьютерное, электронное и оптическое</t>
  </si>
  <si>
    <t>Услуги почтовой связи и услуги курьерские</t>
  </si>
  <si>
    <t>Вода питьевая упакованная</t>
  </si>
  <si>
    <t>WHITEHAT MCHJ</t>
  </si>
  <si>
    <t>ГУП O`ZBEKISTON RESPUBLIKASI KO`ZI OJIZLAR BOSMAXONASI</t>
  </si>
  <si>
    <t>ЧП "PRINT LINE GROUP"</t>
  </si>
  <si>
    <t>777GROUP MCHJ</t>
  </si>
  <si>
    <t>ООО SILVER WATER DISPENSER</t>
  </si>
  <si>
    <t>MCHJ HUMSAR TEXT</t>
  </si>
  <si>
    <t>CHIPSET MAX TECHNOLOGY MCHJ</t>
  </si>
  <si>
    <t>Абдураимов Ёкуб Юсупмуродович</t>
  </si>
  <si>
    <t>ООО KOLORPAK</t>
  </si>
  <si>
    <t>306254289</t>
  </si>
  <si>
    <t>200897105</t>
  </si>
  <si>
    <t>303069100</t>
  </si>
  <si>
    <t>309990979</t>
  </si>
  <si>
    <t>303364240</t>
  </si>
  <si>
    <t>308743461</t>
  </si>
  <si>
    <t>309530687</t>
  </si>
  <si>
    <t>463856290</t>
  </si>
  <si>
    <t>302502322</t>
  </si>
  <si>
    <t>205353003</t>
  </si>
  <si>
    <t>301050182</t>
  </si>
  <si>
    <t>шт</t>
  </si>
  <si>
    <t>усл. ед</t>
  </si>
  <si>
    <t>упак</t>
  </si>
  <si>
    <t>231210081203862</t>
  </si>
  <si>
    <t>231210081205728</t>
  </si>
  <si>
    <t>231210081221653</t>
  </si>
  <si>
    <t>231210081269385</t>
  </si>
  <si>
    <t>231210081331109</t>
  </si>
  <si>
    <t>231210081314678</t>
  </si>
  <si>
    <t>231210081344057</t>
  </si>
  <si>
    <t>231210081344090</t>
  </si>
  <si>
    <t>231210081344107</t>
  </si>
  <si>
    <t>231210081344121</t>
  </si>
  <si>
    <t>231210081307323</t>
  </si>
  <si>
    <t>231210081375094</t>
  </si>
  <si>
    <t>231210081379912</t>
  </si>
  <si>
    <t>231210081387933</t>
  </si>
  <si>
    <t>231210081387942</t>
  </si>
  <si>
    <t>231210081387945</t>
  </si>
  <si>
    <t>231210081387961</t>
  </si>
  <si>
    <t>231210081317586</t>
  </si>
  <si>
    <t>231210081344926</t>
  </si>
  <si>
    <t>01/015-23</t>
  </si>
  <si>
    <t>204628206</t>
  </si>
  <si>
    <t>01/015-24</t>
  </si>
  <si>
    <t>204628207</t>
  </si>
  <si>
    <t>Услуги вспомогательные, связанные с услугами финансового посредничества и страхования</t>
  </si>
  <si>
    <t>Бюджетдан ташқари адлия органларини ривожлантириш жамғармаси</t>
  </si>
  <si>
    <t>3888-2023/IJRO</t>
  </si>
  <si>
    <t>305109680</t>
  </si>
  <si>
    <t>204118319</t>
  </si>
  <si>
    <t>121-H</t>
  </si>
  <si>
    <t>360-H</t>
  </si>
  <si>
    <t>Прямые закупки 3953</t>
  </si>
  <si>
    <t>303020732</t>
  </si>
  <si>
    <t>201122450</t>
  </si>
  <si>
    <t>LBC-C-43617</t>
  </si>
  <si>
    <t>ISBN-C-43614</t>
  </si>
  <si>
    <t>UDC-C-43616</t>
  </si>
  <si>
    <t>Прямые закупки ЗРУ 684 61-статя</t>
  </si>
  <si>
    <t>5660/1-U</t>
  </si>
  <si>
    <t>207041571</t>
  </si>
  <si>
    <t>160/1905143416</t>
  </si>
  <si>
    <t>CPIO-2267</t>
  </si>
  <si>
    <t>203366731</t>
  </si>
  <si>
    <t>LBC-C-44130</t>
  </si>
  <si>
    <t>UDC-C-44129</t>
  </si>
  <si>
    <t>ISBN-C-44127</t>
  </si>
  <si>
    <t>276/Ц-8</t>
  </si>
  <si>
    <t>302726960</t>
  </si>
  <si>
    <t>ISBN-C-44705</t>
  </si>
  <si>
    <t>UDC-C-44707</t>
  </si>
  <si>
    <t>LBC-C-44712</t>
  </si>
  <si>
    <t>01/048-23</t>
  </si>
  <si>
    <t>UDC-C-45265</t>
  </si>
  <si>
    <t>LBC-C-45266</t>
  </si>
  <si>
    <t>ISBN-C-454264</t>
  </si>
  <si>
    <t>ISBN-C-45312</t>
  </si>
  <si>
    <t>LBC-C-45314</t>
  </si>
  <si>
    <t>LBC-C-45317</t>
  </si>
  <si>
    <t>UDC-C-45316</t>
  </si>
  <si>
    <t>UDC-C-45313</t>
  </si>
  <si>
    <t xml:space="preserve">"DAVR-BANK" xususiy aksiyadorlik tijorat banki </t>
  </si>
  <si>
    <t>2022-yil 1-iyundagi 2022/74-son shartnoma</t>
  </si>
  <si>
    <t>2022-yil 7-oktabrdagi 2022/133-son shartnoma</t>
  </si>
  <si>
    <t xml:space="preserve">DAVR-BANK xususiy aksiyadorlik tijorat banki </t>
  </si>
  <si>
    <t>2022-yil 2-noyabrdagi 2022/157-son shartnoma</t>
  </si>
  <si>
    <t>2022-yil 2-dekabrdagi 2022/184-son shartnoma</t>
  </si>
  <si>
    <t>2023 йил I  чоракда Бюджетдан ташқари адлия органларини ривожлантириш жамғармасидан ажратилган маблағларнинг чегараланган миқдорининг  тақсимоти тўғрисида</t>
  </si>
  <si>
    <t>2023 йил I чоракда "Адолат" миллий ҳуқуқий ахборот маркази томонидан ўтказилган танловлар (тендерлар) ва амалга 
оширилган давлат харидлари тўғрисидаги</t>
  </si>
  <si>
    <t>2023 йил I чоракда "Адолат" миллий ҳуқуқий ахборот маркази томонидан асосий воситалар харид қилиш учун ўтказилган танловлар (тендерлар) ва амалга оширилган давлат харидлари тўғрисидаги</t>
  </si>
  <si>
    <t>2023 йил I чоракда "Адолат" миллий ҳуқуқий ахборот маркази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</si>
  <si>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2023 йилда "Адолат" миллий ҳуқуқий ахборот маркази томонидан қурилиш, реконструкция қилиш ва таъмирлаш ишлари бўйича ўтказилган танловлар (тендерлар) тўғрисидаги</t>
  </si>
  <si>
    <t xml:space="preserve">2023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</si>
  <si>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>2023 йил I чоракда  Давлат мақсадли жамғармалардан ажратилган 
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</si>
</sst>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Open Sans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0" fontId="20" fillId="0" borderId="0"/>
    <xf numFmtId="164" fontId="21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5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2" borderId="1" xfId="1" applyFill="1" applyBorder="1" applyAlignment="1">
      <alignment horizontal="center" vertical="center" wrapText="1"/>
    </xf>
    <xf numFmtId="0" fontId="4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165" fontId="0" fillId="0" borderId="0" xfId="2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164" fontId="1" fillId="2" borderId="1" xfId="2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2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9" fontId="2" fillId="2" borderId="6" xfId="4" applyNumberFormat="1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 wrapText="1"/>
    </xf>
    <xf numFmtId="164" fontId="18" fillId="2" borderId="1" xfId="2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2" fillId="2" borderId="1" xfId="0" applyNumberFormat="1" applyFont="1" applyFill="1" applyBorder="1" applyAlignment="1">
      <alignment horizontal="right" vertical="center" wrapText="1"/>
    </xf>
    <xf numFmtId="0" fontId="2" fillId="3" borderId="6" xfId="4" applyFont="1" applyFill="1" applyBorder="1" applyAlignment="1">
      <alignment horizontal="center" vertical="center" wrapText="1"/>
    </xf>
    <xf numFmtId="9" fontId="2" fillId="3" borderId="6" xfId="4" applyNumberFormat="1" applyFont="1" applyFill="1" applyBorder="1" applyAlignment="1">
      <alignment horizontal="center" vertical="center" wrapText="1"/>
    </xf>
    <xf numFmtId="164" fontId="2" fillId="3" borderId="6" xfId="6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7">
    <cellStyle name="Normal" xfId="5"/>
    <cellStyle name="Гиперссылка" xfId="1" builtinId="8"/>
    <cellStyle name="Обычный" xfId="0" builtinId="0"/>
    <cellStyle name="Обычный 2" xfId="3"/>
    <cellStyle name="Обычный 2 2" xfId="4"/>
    <cellStyle name="Финансовый" xfId="2" builtinId="3"/>
    <cellStyle name="Финансовый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A3" sqref="A3:D3"/>
    </sheetView>
  </sheetViews>
  <sheetFormatPr defaultRowHeight="15"/>
  <cols>
    <col min="1" max="1" width="7.85546875" customWidth="1"/>
    <col min="2" max="2" width="19.140625" customWidth="1"/>
    <col min="3" max="3" width="65.7109375" customWidth="1"/>
    <col min="4" max="4" width="36" customWidth="1"/>
  </cols>
  <sheetData>
    <row r="3" spans="1:4" ht="53.25" customHeight="1">
      <c r="A3" s="69" t="s">
        <v>179</v>
      </c>
      <c r="B3" s="70"/>
      <c r="C3" s="70"/>
      <c r="D3" s="70"/>
    </row>
    <row r="4" spans="1:4" ht="37.5" customHeight="1">
      <c r="A4" s="71" t="s">
        <v>180</v>
      </c>
      <c r="B4" s="71"/>
      <c r="C4" s="71"/>
      <c r="D4" s="71"/>
    </row>
    <row r="8" spans="1:4" ht="44.25" customHeight="1">
      <c r="A8" s="1" t="s">
        <v>0</v>
      </c>
      <c r="B8" s="1" t="s">
        <v>171</v>
      </c>
      <c r="C8" s="1" t="s">
        <v>172</v>
      </c>
      <c r="D8" s="1" t="s">
        <v>173</v>
      </c>
    </row>
    <row r="9" spans="1:4" ht="38.25">
      <c r="A9" s="17" t="s">
        <v>7</v>
      </c>
      <c r="B9" s="2" t="s">
        <v>181</v>
      </c>
      <c r="C9" s="28" t="s">
        <v>222</v>
      </c>
      <c r="D9" s="3" t="s">
        <v>220</v>
      </c>
    </row>
    <row r="10" spans="1:4" ht="25.5">
      <c r="A10" s="17" t="s">
        <v>8</v>
      </c>
      <c r="B10" s="2" t="s">
        <v>182</v>
      </c>
      <c r="C10" s="3" t="s">
        <v>196</v>
      </c>
      <c r="D10" s="3" t="s">
        <v>221</v>
      </c>
    </row>
    <row r="11" spans="1:4" ht="25.5">
      <c r="A11" s="17" t="s">
        <v>9</v>
      </c>
      <c r="B11" s="2" t="s">
        <v>183</v>
      </c>
      <c r="C11" s="3" t="s">
        <v>197</v>
      </c>
      <c r="D11" s="46" t="s">
        <v>221</v>
      </c>
    </row>
    <row r="12" spans="1:4" ht="38.25">
      <c r="A12" s="17" t="s">
        <v>24</v>
      </c>
      <c r="B12" s="2" t="s">
        <v>184</v>
      </c>
      <c r="C12" s="3" t="s">
        <v>198</v>
      </c>
      <c r="D12" s="46" t="s">
        <v>221</v>
      </c>
    </row>
    <row r="13" spans="1:4" ht="38.25">
      <c r="A13" s="17" t="s">
        <v>56</v>
      </c>
      <c r="B13" s="2" t="s">
        <v>185</v>
      </c>
      <c r="C13" s="3" t="s">
        <v>199</v>
      </c>
      <c r="D13" s="46" t="s">
        <v>221</v>
      </c>
    </row>
    <row r="14" spans="1:4" ht="25.5">
      <c r="A14" s="17" t="s">
        <v>57</v>
      </c>
      <c r="B14" s="2" t="s">
        <v>186</v>
      </c>
      <c r="C14" s="3" t="s">
        <v>200</v>
      </c>
      <c r="D14" s="46" t="s">
        <v>221</v>
      </c>
    </row>
    <row r="15" spans="1:4" ht="38.25">
      <c r="A15" s="17" t="s">
        <v>116</v>
      </c>
      <c r="B15" s="2" t="s">
        <v>187</v>
      </c>
      <c r="C15" s="3" t="s">
        <v>201</v>
      </c>
      <c r="D15" s="46" t="s">
        <v>220</v>
      </c>
    </row>
    <row r="16" spans="1:4" ht="38.25">
      <c r="A16" s="17" t="s">
        <v>117</v>
      </c>
      <c r="B16" s="2" t="s">
        <v>188</v>
      </c>
      <c r="C16" s="3" t="s">
        <v>202</v>
      </c>
      <c r="D16" s="46" t="s">
        <v>221</v>
      </c>
    </row>
    <row r="17" spans="1:4" ht="25.5">
      <c r="A17" s="17" t="s">
        <v>118</v>
      </c>
      <c r="B17" s="2" t="s">
        <v>189</v>
      </c>
      <c r="C17" s="3" t="s">
        <v>203</v>
      </c>
      <c r="D17" s="46" t="s">
        <v>221</v>
      </c>
    </row>
    <row r="18" spans="1:4" ht="25.5">
      <c r="A18" s="17" t="s">
        <v>119</v>
      </c>
      <c r="B18" s="2" t="s">
        <v>190</v>
      </c>
      <c r="C18" s="3" t="s">
        <v>203</v>
      </c>
      <c r="D18" s="46" t="s">
        <v>221</v>
      </c>
    </row>
    <row r="19" spans="1:4" ht="25.5">
      <c r="A19" s="17" t="s">
        <v>174</v>
      </c>
      <c r="B19" s="2" t="s">
        <v>191</v>
      </c>
      <c r="C19" s="3" t="s">
        <v>204</v>
      </c>
      <c r="D19" s="46" t="s">
        <v>221</v>
      </c>
    </row>
    <row r="20" spans="1:4" ht="25.5">
      <c r="A20" s="17" t="s">
        <v>175</v>
      </c>
      <c r="B20" s="2" t="s">
        <v>192</v>
      </c>
      <c r="C20" s="3" t="s">
        <v>205</v>
      </c>
      <c r="D20" s="46" t="s">
        <v>221</v>
      </c>
    </row>
    <row r="21" spans="1:4" ht="25.5">
      <c r="A21" s="17" t="s">
        <v>176</v>
      </c>
      <c r="B21" s="2" t="s">
        <v>193</v>
      </c>
      <c r="C21" s="3" t="s">
        <v>206</v>
      </c>
      <c r="D21" s="46" t="s">
        <v>220</v>
      </c>
    </row>
    <row r="22" spans="1:4" ht="25.5">
      <c r="A22" s="17" t="s">
        <v>177</v>
      </c>
      <c r="B22" s="2" t="s">
        <v>194</v>
      </c>
      <c r="C22" s="3" t="s">
        <v>207</v>
      </c>
      <c r="D22" s="46" t="s">
        <v>220</v>
      </c>
    </row>
    <row r="23" spans="1:4" ht="51">
      <c r="A23" s="17" t="s">
        <v>178</v>
      </c>
      <c r="B23" s="2" t="s">
        <v>195</v>
      </c>
      <c r="C23" s="3" t="s">
        <v>208</v>
      </c>
      <c r="D23" s="46" t="s">
        <v>221</v>
      </c>
    </row>
  </sheetData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E18" sqref="E18"/>
    </sheetView>
  </sheetViews>
  <sheetFormatPr defaultRowHeight="15"/>
  <cols>
    <col min="2" max="2" width="16.140625" customWidth="1"/>
    <col min="3" max="3" width="14" customWidth="1"/>
    <col min="4" max="4" width="15.5703125" customWidth="1"/>
    <col min="5" max="5" width="18.140625" customWidth="1"/>
    <col min="6" max="6" width="24.28515625" customWidth="1"/>
  </cols>
  <sheetData>
    <row r="1" spans="1:7" ht="63.75" customHeight="1">
      <c r="E1" s="78" t="s">
        <v>69</v>
      </c>
      <c r="F1" s="78"/>
      <c r="G1" s="11"/>
    </row>
    <row r="2" spans="1:7">
      <c r="E2" s="79" t="s">
        <v>121</v>
      </c>
      <c r="F2" s="79"/>
      <c r="G2" s="18"/>
    </row>
    <row r="4" spans="1:7" ht="15.75">
      <c r="A4" s="74" t="s">
        <v>93</v>
      </c>
      <c r="B4" s="74"/>
      <c r="C4" s="74"/>
      <c r="D4" s="74"/>
      <c r="E4" s="74"/>
      <c r="F4" s="74"/>
    </row>
    <row r="5" spans="1:7" ht="15.75">
      <c r="A5" s="75" t="s">
        <v>94</v>
      </c>
      <c r="B5" s="75"/>
      <c r="C5" s="75"/>
      <c r="D5" s="75"/>
      <c r="E5" s="75"/>
      <c r="F5" s="75"/>
    </row>
    <row r="6" spans="1:7" ht="15.75">
      <c r="A6" s="92" t="s">
        <v>95</v>
      </c>
      <c r="B6" s="92"/>
      <c r="C6" s="92"/>
      <c r="D6" s="92"/>
      <c r="E6" s="92"/>
      <c r="F6" s="92"/>
    </row>
    <row r="7" spans="1:7" ht="31.5">
      <c r="A7" s="8" t="s">
        <v>0</v>
      </c>
      <c r="B7" s="8" t="s">
        <v>96</v>
      </c>
      <c r="C7" s="8" t="s">
        <v>97</v>
      </c>
      <c r="D7" s="8" t="s">
        <v>98</v>
      </c>
      <c r="E7" s="8" t="s">
        <v>99</v>
      </c>
      <c r="F7" s="8" t="s">
        <v>100</v>
      </c>
    </row>
    <row r="8" spans="1:7">
      <c r="A8" s="10"/>
      <c r="B8" s="10"/>
      <c r="C8" s="10"/>
      <c r="D8" s="20"/>
      <c r="E8" s="20"/>
      <c r="F8" s="20"/>
    </row>
    <row r="9" spans="1:7">
      <c r="A9" s="10"/>
      <c r="B9" s="10"/>
      <c r="C9" s="10"/>
      <c r="D9" s="20"/>
      <c r="E9" s="20"/>
      <c r="F9" s="20"/>
    </row>
    <row r="10" spans="1:7">
      <c r="A10" s="10"/>
      <c r="B10" s="10"/>
      <c r="C10" s="10"/>
      <c r="D10" s="20"/>
      <c r="E10" s="20"/>
      <c r="F10" s="20"/>
    </row>
    <row r="11" spans="1:7">
      <c r="A11" s="10"/>
      <c r="B11" s="10"/>
      <c r="C11" s="10"/>
      <c r="D11" s="20"/>
      <c r="E11" s="20"/>
      <c r="F11" s="20"/>
    </row>
    <row r="12" spans="1:7">
      <c r="A12" s="10"/>
      <c r="B12" s="10"/>
      <c r="C12" s="10"/>
      <c r="D12" s="20"/>
      <c r="E12" s="20"/>
      <c r="F12" s="20"/>
    </row>
    <row r="13" spans="1:7">
      <c r="A13" s="10"/>
      <c r="B13" s="10"/>
      <c r="C13" s="10"/>
      <c r="D13" s="20"/>
      <c r="E13" s="20"/>
      <c r="F13" s="20"/>
    </row>
    <row r="14" spans="1:7">
      <c r="A14" s="10"/>
      <c r="B14" s="10"/>
      <c r="C14" s="10"/>
      <c r="D14" s="20"/>
      <c r="E14" s="20"/>
      <c r="F14" s="20"/>
    </row>
    <row r="15" spans="1:7">
      <c r="A15" s="10"/>
      <c r="B15" s="10"/>
      <c r="C15" s="10"/>
      <c r="D15" s="20"/>
      <c r="E15" s="20"/>
      <c r="F15" s="20"/>
    </row>
    <row r="16" spans="1:7">
      <c r="A16" s="10"/>
      <c r="B16" s="10"/>
      <c r="C16" s="10"/>
      <c r="D16" s="20"/>
      <c r="E16" s="20"/>
      <c r="F16" s="20"/>
    </row>
  </sheetData>
  <mergeCells count="5">
    <mergeCell ref="A4:F4"/>
    <mergeCell ref="A5:F5"/>
    <mergeCell ref="A6:F6"/>
    <mergeCell ref="E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O7" sqref="O7"/>
    </sheetView>
  </sheetViews>
  <sheetFormatPr defaultRowHeight="15"/>
  <cols>
    <col min="3" max="3" width="12" customWidth="1"/>
    <col min="4" max="4" width="17.5703125" customWidth="1"/>
    <col min="5" max="5" width="12.28515625" customWidth="1"/>
    <col min="6" max="6" width="14.42578125" customWidth="1"/>
    <col min="7" max="7" width="12.42578125" customWidth="1"/>
    <col min="8" max="8" width="15.85546875" customWidth="1"/>
    <col min="9" max="9" width="13.5703125" customWidth="1"/>
    <col min="12" max="12" width="13.85546875" customWidth="1"/>
  </cols>
  <sheetData>
    <row r="1" spans="1:12" ht="62.25" customHeight="1">
      <c r="I1" s="78" t="s">
        <v>69</v>
      </c>
      <c r="J1" s="78"/>
      <c r="K1" s="78"/>
      <c r="L1" s="78"/>
    </row>
    <row r="2" spans="1:12">
      <c r="I2" s="79" t="s">
        <v>120</v>
      </c>
      <c r="J2" s="79"/>
      <c r="K2" s="79"/>
      <c r="L2" s="79"/>
    </row>
    <row r="4" spans="1:12" ht="15.75">
      <c r="A4" s="74" t="s">
        <v>93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94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.75">
      <c r="A6" s="93" t="s">
        <v>95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46.5" customHeight="1">
      <c r="A7" s="84" t="s">
        <v>0</v>
      </c>
      <c r="B7" s="84" t="s">
        <v>101</v>
      </c>
      <c r="C7" s="84" t="s">
        <v>102</v>
      </c>
      <c r="D7" s="84" t="s">
        <v>103</v>
      </c>
      <c r="E7" s="84" t="s">
        <v>104</v>
      </c>
      <c r="F7" s="84" t="s">
        <v>105</v>
      </c>
      <c r="G7" s="84" t="s">
        <v>106</v>
      </c>
      <c r="H7" s="84" t="s">
        <v>107</v>
      </c>
      <c r="I7" s="84" t="s">
        <v>108</v>
      </c>
      <c r="J7" s="84"/>
      <c r="K7" s="84"/>
      <c r="L7" s="84" t="s">
        <v>109</v>
      </c>
    </row>
    <row r="8" spans="1:12" ht="31.5">
      <c r="A8" s="84"/>
      <c r="B8" s="84"/>
      <c r="C8" s="84"/>
      <c r="D8" s="84"/>
      <c r="E8" s="84"/>
      <c r="F8" s="84"/>
      <c r="G8" s="84"/>
      <c r="H8" s="84"/>
      <c r="I8" s="8" t="s">
        <v>110</v>
      </c>
      <c r="J8" s="8" t="s">
        <v>111</v>
      </c>
      <c r="K8" s="8" t="s">
        <v>112</v>
      </c>
      <c r="L8" s="84"/>
    </row>
    <row r="9" spans="1:12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mergeCells count="15"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D23" sqref="D23"/>
    </sheetView>
  </sheetViews>
  <sheetFormatPr defaultRowHeight="15"/>
  <cols>
    <col min="2" max="2" width="27.28515625" customWidth="1"/>
    <col min="3" max="3" width="26" customWidth="1"/>
    <col min="4" max="4" width="43.42578125" customWidth="1"/>
  </cols>
  <sheetData>
    <row r="1" spans="1:7" ht="60">
      <c r="D1" s="12" t="s">
        <v>69</v>
      </c>
      <c r="E1" s="11"/>
      <c r="F1" s="11"/>
      <c r="G1" s="11"/>
    </row>
    <row r="2" spans="1:7">
      <c r="D2" s="16" t="s">
        <v>122</v>
      </c>
      <c r="E2" s="18"/>
      <c r="F2" s="18"/>
      <c r="G2" s="18"/>
    </row>
    <row r="4" spans="1:7" ht="37.5" customHeight="1">
      <c r="A4" s="74" t="s">
        <v>113</v>
      </c>
      <c r="B4" s="74"/>
      <c r="C4" s="74"/>
      <c r="D4" s="74"/>
    </row>
    <row r="5" spans="1:7" ht="15.75">
      <c r="A5" s="93" t="s">
        <v>13</v>
      </c>
      <c r="B5" s="93"/>
      <c r="C5" s="93"/>
      <c r="D5" s="93"/>
    </row>
    <row r="6" spans="1:7" ht="15.75">
      <c r="A6" s="92"/>
      <c r="B6" s="92"/>
      <c r="C6" s="92"/>
      <c r="D6" s="92"/>
    </row>
    <row r="7" spans="1:7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7" ht="15.75">
      <c r="A8" s="22" t="s">
        <v>7</v>
      </c>
      <c r="B8" s="23"/>
      <c r="C8" s="23"/>
      <c r="D8" s="23"/>
    </row>
    <row r="9" spans="1:7" ht="15.75">
      <c r="A9" s="22" t="s">
        <v>8</v>
      </c>
      <c r="B9" s="23"/>
      <c r="C9" s="23"/>
      <c r="D9" s="23"/>
    </row>
    <row r="10" spans="1:7" ht="15.75">
      <c r="A10" s="22" t="s">
        <v>9</v>
      </c>
      <c r="B10" s="23"/>
      <c r="C10" s="23"/>
      <c r="D10" s="23"/>
    </row>
    <row r="11" spans="1:7" ht="15.75">
      <c r="A11" s="22" t="s">
        <v>24</v>
      </c>
      <c r="B11" s="23"/>
      <c r="C11" s="23"/>
      <c r="D11" s="23"/>
    </row>
    <row r="12" spans="1:7" ht="15.75">
      <c r="A12" s="22" t="s">
        <v>56</v>
      </c>
      <c r="B12" s="23"/>
      <c r="C12" s="23"/>
      <c r="D12" s="23"/>
    </row>
    <row r="13" spans="1:7" ht="15.75">
      <c r="A13" s="22" t="s">
        <v>57</v>
      </c>
      <c r="B13" s="23"/>
      <c r="C13" s="23"/>
      <c r="D13" s="23"/>
    </row>
    <row r="14" spans="1:7" ht="15.75">
      <c r="A14" s="22" t="s">
        <v>116</v>
      </c>
      <c r="B14" s="23"/>
      <c r="C14" s="23"/>
      <c r="D14" s="23"/>
    </row>
    <row r="15" spans="1:7" ht="15.75">
      <c r="A15" s="22" t="s">
        <v>117</v>
      </c>
      <c r="B15" s="23"/>
      <c r="C15" s="23"/>
      <c r="D15" s="23"/>
    </row>
    <row r="16" spans="1:7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mergeCells count="3">
    <mergeCell ref="A6:D6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I13" sqref="I13"/>
    </sheetView>
  </sheetViews>
  <sheetFormatPr defaultRowHeight="15"/>
  <cols>
    <col min="2" max="2" width="27.28515625" customWidth="1"/>
    <col min="3" max="3" width="26" customWidth="1"/>
    <col min="4" max="4" width="43.42578125" customWidth="1"/>
  </cols>
  <sheetData>
    <row r="1" spans="1:7" ht="60">
      <c r="D1" s="12" t="s">
        <v>69</v>
      </c>
      <c r="E1" s="11"/>
      <c r="F1" s="11"/>
      <c r="G1" s="11"/>
    </row>
    <row r="2" spans="1:7">
      <c r="D2" s="16" t="s">
        <v>125</v>
      </c>
      <c r="E2" s="18"/>
      <c r="F2" s="18"/>
      <c r="G2" s="18"/>
    </row>
    <row r="4" spans="1:7" ht="37.5" customHeight="1">
      <c r="A4" s="74" t="s">
        <v>124</v>
      </c>
      <c r="B4" s="74"/>
      <c r="C4" s="74"/>
      <c r="D4" s="74"/>
    </row>
    <row r="5" spans="1:7" ht="15.75">
      <c r="A5" s="93" t="s">
        <v>13</v>
      </c>
      <c r="B5" s="93"/>
      <c r="C5" s="93"/>
      <c r="D5" s="93"/>
    </row>
    <row r="6" spans="1:7" ht="15.75">
      <c r="A6" s="92"/>
      <c r="B6" s="92"/>
      <c r="C6" s="92"/>
      <c r="D6" s="92"/>
    </row>
    <row r="7" spans="1:7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7" ht="15.75">
      <c r="A8" s="22" t="s">
        <v>7</v>
      </c>
      <c r="B8" s="23"/>
      <c r="C8" s="23"/>
      <c r="D8" s="23"/>
    </row>
    <row r="9" spans="1:7" ht="15.75">
      <c r="A9" s="22" t="s">
        <v>8</v>
      </c>
      <c r="B9" s="23"/>
      <c r="C9" s="23"/>
      <c r="D9" s="23"/>
    </row>
    <row r="10" spans="1:7" ht="15.75">
      <c r="A10" s="22" t="s">
        <v>9</v>
      </c>
      <c r="B10" s="23"/>
      <c r="C10" s="23"/>
      <c r="D10" s="23"/>
    </row>
    <row r="11" spans="1:7" ht="15.75">
      <c r="A11" s="22" t="s">
        <v>24</v>
      </c>
      <c r="B11" s="23"/>
      <c r="C11" s="23"/>
      <c r="D11" s="23"/>
    </row>
    <row r="12" spans="1:7" ht="15.75">
      <c r="A12" s="22" t="s">
        <v>56</v>
      </c>
      <c r="B12" s="23"/>
      <c r="C12" s="23"/>
      <c r="D12" s="23"/>
    </row>
    <row r="13" spans="1:7" ht="15.75">
      <c r="A13" s="22" t="s">
        <v>57</v>
      </c>
      <c r="B13" s="23"/>
      <c r="C13" s="23"/>
      <c r="D13" s="23"/>
    </row>
    <row r="14" spans="1:7" ht="15.75">
      <c r="A14" s="22" t="s">
        <v>116</v>
      </c>
      <c r="B14" s="23"/>
      <c r="C14" s="23"/>
      <c r="D14" s="23"/>
    </row>
    <row r="15" spans="1:7" ht="15.75">
      <c r="A15" s="22" t="s">
        <v>117</v>
      </c>
      <c r="B15" s="23"/>
      <c r="C15" s="23"/>
      <c r="D15" s="23"/>
    </row>
    <row r="16" spans="1:7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mergeCells count="3"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D25" sqref="D25"/>
    </sheetView>
  </sheetViews>
  <sheetFormatPr defaultRowHeight="15"/>
  <cols>
    <col min="2" max="2" width="24.28515625" customWidth="1"/>
    <col min="3" max="3" width="23.140625" customWidth="1"/>
    <col min="4" max="4" width="36.5703125" customWidth="1"/>
  </cols>
  <sheetData>
    <row r="1" spans="1:4" ht="75">
      <c r="D1" s="12" t="s">
        <v>69</v>
      </c>
    </row>
    <row r="2" spans="1:4">
      <c r="D2" s="16" t="s">
        <v>132</v>
      </c>
    </row>
    <row r="4" spans="1:4" ht="30.75" customHeight="1">
      <c r="A4" s="73" t="s">
        <v>131</v>
      </c>
      <c r="B4" s="74"/>
      <c r="C4" s="74"/>
      <c r="D4" s="74"/>
    </row>
    <row r="5" spans="1:4" ht="15.75">
      <c r="A5" s="75" t="s">
        <v>13</v>
      </c>
      <c r="B5" s="75"/>
      <c r="C5" s="75"/>
      <c r="D5" s="75"/>
    </row>
    <row r="6" spans="1:4" ht="15.75">
      <c r="A6" s="75" t="s">
        <v>129</v>
      </c>
      <c r="B6" s="75"/>
      <c r="C6" s="75"/>
      <c r="D6" s="75"/>
    </row>
    <row r="7" spans="1:4">
      <c r="A7" s="5"/>
    </row>
    <row r="8" spans="1:4" ht="31.5">
      <c r="A8" s="1" t="s">
        <v>0</v>
      </c>
      <c r="B8" s="1" t="s">
        <v>126</v>
      </c>
      <c r="C8" s="1" t="s">
        <v>127</v>
      </c>
      <c r="D8" s="1" t="s">
        <v>128</v>
      </c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 ht="36" customHeight="1">
      <c r="A15" s="81" t="s">
        <v>130</v>
      </c>
      <c r="B15" s="82"/>
      <c r="C15" s="82"/>
      <c r="D15" s="82"/>
    </row>
  </sheetData>
  <mergeCells count="4">
    <mergeCell ref="A15:D15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5" sqref="A5:K5"/>
    </sheetView>
  </sheetViews>
  <sheetFormatPr defaultRowHeight="15"/>
  <cols>
    <col min="2" max="2" width="23.42578125" bestFit="1" customWidth="1"/>
    <col min="3" max="3" width="12" customWidth="1"/>
    <col min="4" max="4" width="15.7109375" customWidth="1"/>
    <col min="5" max="5" width="20" customWidth="1"/>
    <col min="6" max="6" width="21.7109375" customWidth="1"/>
    <col min="7" max="7" width="12.5703125" customWidth="1"/>
    <col min="8" max="8" width="17.28515625" customWidth="1"/>
    <col min="9" max="9" width="11.85546875" customWidth="1"/>
    <col min="10" max="10" width="12.140625" customWidth="1"/>
    <col min="11" max="11" width="13.140625" customWidth="1"/>
  </cols>
  <sheetData>
    <row r="1" spans="1:11" ht="83.25" customHeight="1">
      <c r="I1" s="78" t="s">
        <v>69</v>
      </c>
      <c r="J1" s="78"/>
      <c r="K1" s="78"/>
    </row>
    <row r="2" spans="1:11">
      <c r="I2" s="79" t="s">
        <v>169</v>
      </c>
      <c r="J2" s="79"/>
      <c r="K2" s="79"/>
    </row>
    <row r="4" spans="1:11" ht="37.5" customHeight="1">
      <c r="A4" s="73" t="s">
        <v>351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5" t="s">
        <v>46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.75">
      <c r="A6" s="24"/>
      <c r="B6" s="98" t="s">
        <v>133</v>
      </c>
      <c r="C6" s="98"/>
      <c r="D6" s="98"/>
      <c r="E6" s="24"/>
      <c r="F6" s="24"/>
      <c r="G6" s="24"/>
      <c r="H6" s="24"/>
      <c r="I6" s="24"/>
      <c r="J6" s="24"/>
      <c r="K6" s="24"/>
    </row>
    <row r="7" spans="1:11" ht="62.25" customHeight="1">
      <c r="A7" s="77" t="s">
        <v>0</v>
      </c>
      <c r="B7" s="77" t="s">
        <v>134</v>
      </c>
      <c r="C7" s="77" t="s">
        <v>115</v>
      </c>
      <c r="D7" s="90" t="s">
        <v>155</v>
      </c>
      <c r="E7" s="77" t="s">
        <v>135</v>
      </c>
      <c r="F7" s="1" t="s">
        <v>136</v>
      </c>
      <c r="G7" s="77" t="s">
        <v>137</v>
      </c>
      <c r="H7" s="77"/>
      <c r="I7" s="77" t="s">
        <v>138</v>
      </c>
      <c r="J7" s="77"/>
      <c r="K7" s="77"/>
    </row>
    <row r="8" spans="1:11" ht="31.5">
      <c r="A8" s="77"/>
      <c r="B8" s="77"/>
      <c r="C8" s="77"/>
      <c r="D8" s="91"/>
      <c r="E8" s="77"/>
      <c r="F8" s="1" t="s">
        <v>55</v>
      </c>
      <c r="G8" s="1" t="s">
        <v>139</v>
      </c>
      <c r="H8" s="1" t="s">
        <v>140</v>
      </c>
      <c r="I8" s="1" t="s">
        <v>141</v>
      </c>
      <c r="J8" s="1" t="s">
        <v>142</v>
      </c>
      <c r="K8" s="1" t="s">
        <v>143</v>
      </c>
    </row>
    <row r="9" spans="1:11" ht="15.75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77" t="s">
        <v>10</v>
      </c>
      <c r="B12" s="77"/>
      <c r="C12" s="1" t="s">
        <v>144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145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146</v>
      </c>
      <c r="C15" s="1" t="s">
        <v>115</v>
      </c>
      <c r="D15" s="1" t="s">
        <v>155</v>
      </c>
      <c r="E15" s="1" t="s">
        <v>135</v>
      </c>
      <c r="F15" s="1" t="s">
        <v>154</v>
      </c>
      <c r="G15" s="77" t="s">
        <v>147</v>
      </c>
      <c r="H15" s="77"/>
      <c r="I15" s="77"/>
      <c r="J15" s="77"/>
      <c r="K15" s="77"/>
    </row>
    <row r="16" spans="1:11" ht="15.75">
      <c r="A16" s="2" t="s">
        <v>7</v>
      </c>
      <c r="B16" s="3"/>
      <c r="C16" s="3"/>
      <c r="D16" s="3"/>
      <c r="E16" s="3"/>
      <c r="F16" s="3"/>
      <c r="G16" s="94"/>
      <c r="H16" s="94"/>
      <c r="I16" s="94"/>
      <c r="J16" s="94"/>
      <c r="K16" s="94"/>
    </row>
    <row r="17" spans="1:11" ht="15.75">
      <c r="A17" s="2" t="s">
        <v>8</v>
      </c>
      <c r="B17" s="3"/>
      <c r="C17" s="3"/>
      <c r="D17" s="3"/>
      <c r="E17" s="3"/>
      <c r="F17" s="3"/>
      <c r="G17" s="94"/>
      <c r="H17" s="94"/>
      <c r="I17" s="94"/>
      <c r="J17" s="94"/>
      <c r="K17" s="94"/>
    </row>
    <row r="18" spans="1:11" ht="15.75">
      <c r="A18" s="2" t="s">
        <v>9</v>
      </c>
      <c r="B18" s="3"/>
      <c r="C18" s="3"/>
      <c r="D18" s="3"/>
      <c r="E18" s="3"/>
      <c r="F18" s="3"/>
      <c r="G18" s="94"/>
      <c r="H18" s="94"/>
      <c r="I18" s="94"/>
      <c r="J18" s="94"/>
      <c r="K18" s="94"/>
    </row>
    <row r="19" spans="1:11" ht="15.75">
      <c r="A19" s="77" t="s">
        <v>10</v>
      </c>
      <c r="B19" s="77"/>
      <c r="C19" s="1" t="s">
        <v>144</v>
      </c>
      <c r="D19" s="1">
        <v>0</v>
      </c>
      <c r="E19" s="1">
        <v>0</v>
      </c>
      <c r="F19" s="1">
        <v>0</v>
      </c>
      <c r="G19" s="72" t="s">
        <v>144</v>
      </c>
      <c r="H19" s="72"/>
      <c r="I19" s="72"/>
      <c r="J19" s="72"/>
      <c r="K19" s="72"/>
    </row>
    <row r="20" spans="1:1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148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149</v>
      </c>
      <c r="C22" s="2" t="s">
        <v>115</v>
      </c>
      <c r="D22" s="2" t="s">
        <v>150</v>
      </c>
      <c r="E22" s="2" t="s">
        <v>151</v>
      </c>
      <c r="F22" s="2" t="s">
        <v>153</v>
      </c>
      <c r="G22" s="72" t="s">
        <v>152</v>
      </c>
      <c r="H22" s="72"/>
      <c r="I22" s="72"/>
      <c r="J22" s="72"/>
      <c r="K22" s="72"/>
    </row>
    <row r="23" spans="1:11" ht="15.75" customHeight="1">
      <c r="A23" s="2">
        <v>1</v>
      </c>
      <c r="B23" s="58" t="s">
        <v>248</v>
      </c>
      <c r="C23" s="58">
        <v>207324986</v>
      </c>
      <c r="D23" s="58" t="s">
        <v>247</v>
      </c>
      <c r="E23" s="59">
        <v>0.17</v>
      </c>
      <c r="F23" s="60">
        <v>22000000000</v>
      </c>
      <c r="G23" s="95" t="s">
        <v>249</v>
      </c>
      <c r="H23" s="96"/>
      <c r="I23" s="96"/>
      <c r="J23" s="96"/>
      <c r="K23" s="97"/>
    </row>
    <row r="24" spans="1:11" ht="15.75" customHeight="1">
      <c r="A24" s="2">
        <v>2</v>
      </c>
      <c r="B24" s="58" t="s">
        <v>250</v>
      </c>
      <c r="C24" s="58">
        <v>203644820</v>
      </c>
      <c r="D24" s="58" t="s">
        <v>251</v>
      </c>
      <c r="E24" s="59">
        <v>0.16</v>
      </c>
      <c r="F24" s="60">
        <v>15000000000</v>
      </c>
      <c r="G24" s="95" t="s">
        <v>252</v>
      </c>
      <c r="H24" s="96"/>
      <c r="I24" s="96"/>
      <c r="J24" s="96"/>
      <c r="K24" s="97"/>
    </row>
    <row r="25" spans="1:11" ht="15.75" customHeight="1">
      <c r="A25" s="57">
        <v>3</v>
      </c>
      <c r="B25" s="66" t="s">
        <v>339</v>
      </c>
      <c r="C25" s="66">
        <v>203709707</v>
      </c>
      <c r="D25" s="66" t="s">
        <v>251</v>
      </c>
      <c r="E25" s="67">
        <v>0.19</v>
      </c>
      <c r="F25" s="68">
        <v>1700000000</v>
      </c>
      <c r="G25" s="95" t="s">
        <v>340</v>
      </c>
      <c r="H25" s="96"/>
      <c r="I25" s="96"/>
      <c r="J25" s="96"/>
      <c r="K25" s="97"/>
    </row>
    <row r="26" spans="1:11" ht="15.75" customHeight="1">
      <c r="A26" s="57">
        <v>4</v>
      </c>
      <c r="B26" s="66" t="s">
        <v>339</v>
      </c>
      <c r="C26" s="66">
        <v>203709707</v>
      </c>
      <c r="D26" s="66" t="s">
        <v>251</v>
      </c>
      <c r="E26" s="67">
        <v>0.18</v>
      </c>
      <c r="F26" s="68">
        <v>2000000000</v>
      </c>
      <c r="G26" s="95" t="s">
        <v>341</v>
      </c>
      <c r="H26" s="96"/>
      <c r="I26" s="96"/>
      <c r="J26" s="96"/>
      <c r="K26" s="97"/>
    </row>
    <row r="27" spans="1:11" ht="15.75" customHeight="1">
      <c r="A27" s="57">
        <v>5</v>
      </c>
      <c r="B27" s="66" t="s">
        <v>342</v>
      </c>
      <c r="C27" s="66">
        <v>203709707</v>
      </c>
      <c r="D27" s="66" t="s">
        <v>251</v>
      </c>
      <c r="E27" s="67">
        <v>0.18</v>
      </c>
      <c r="F27" s="68">
        <v>1000000000</v>
      </c>
      <c r="G27" s="95" t="s">
        <v>343</v>
      </c>
      <c r="H27" s="96"/>
      <c r="I27" s="96"/>
      <c r="J27" s="96"/>
      <c r="K27" s="97"/>
    </row>
    <row r="28" spans="1:11" ht="15.75" customHeight="1">
      <c r="A28" s="57">
        <v>6</v>
      </c>
      <c r="B28" s="66" t="s">
        <v>342</v>
      </c>
      <c r="C28" s="66">
        <v>203709707</v>
      </c>
      <c r="D28" s="66" t="s">
        <v>251</v>
      </c>
      <c r="E28" s="67">
        <v>0.18</v>
      </c>
      <c r="F28" s="68">
        <v>2000000000</v>
      </c>
      <c r="G28" s="95" t="s">
        <v>344</v>
      </c>
      <c r="H28" s="96"/>
      <c r="I28" s="96"/>
      <c r="J28" s="96"/>
      <c r="K28" s="97"/>
    </row>
    <row r="29" spans="1:11" ht="15.75">
      <c r="A29" s="72" t="s">
        <v>10</v>
      </c>
      <c r="B29" s="72"/>
      <c r="C29" s="3"/>
      <c r="D29" s="2">
        <v>0</v>
      </c>
      <c r="E29" s="2">
        <v>0</v>
      </c>
      <c r="F29" s="2">
        <v>0</v>
      </c>
      <c r="G29" s="72" t="s">
        <v>144</v>
      </c>
      <c r="H29" s="72"/>
      <c r="I29" s="72"/>
      <c r="J29" s="72"/>
      <c r="K29" s="72"/>
    </row>
  </sheetData>
  <mergeCells count="28">
    <mergeCell ref="B6:D6"/>
    <mergeCell ref="A4:K4"/>
    <mergeCell ref="A5:K5"/>
    <mergeCell ref="D7:D8"/>
    <mergeCell ref="I1:K1"/>
    <mergeCell ref="I2:K2"/>
    <mergeCell ref="G7:H7"/>
    <mergeCell ref="I7:K7"/>
    <mergeCell ref="G22:K22"/>
    <mergeCell ref="G23:K23"/>
    <mergeCell ref="G24:K24"/>
    <mergeCell ref="A29:B29"/>
    <mergeCell ref="G29:K29"/>
    <mergeCell ref="G25:K25"/>
    <mergeCell ref="G26:K26"/>
    <mergeCell ref="G27:K27"/>
    <mergeCell ref="G28:K28"/>
    <mergeCell ref="G15:K15"/>
    <mergeCell ref="G16:K16"/>
    <mergeCell ref="G17:K17"/>
    <mergeCell ref="G18:K18"/>
    <mergeCell ref="A19:B19"/>
    <mergeCell ref="G19:K19"/>
    <mergeCell ref="A12:B12"/>
    <mergeCell ref="A7:A8"/>
    <mergeCell ref="B7:B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P7" sqref="P7"/>
    </sheetView>
  </sheetViews>
  <sheetFormatPr defaultRowHeight="15"/>
  <cols>
    <col min="2" max="2" width="14.85546875" customWidth="1"/>
    <col min="3" max="3" width="14.42578125" customWidth="1"/>
    <col min="4" max="5" width="12.140625" customWidth="1"/>
    <col min="6" max="6" width="14.28515625" customWidth="1"/>
    <col min="7" max="7" width="18.5703125" customWidth="1"/>
    <col min="8" max="8" width="14.28515625" customWidth="1"/>
    <col min="9" max="9" width="23" customWidth="1"/>
    <col min="10" max="10" width="14.5703125" customWidth="1"/>
  </cols>
  <sheetData>
    <row r="1" spans="1:10" ht="68.25" customHeight="1">
      <c r="H1" s="78" t="s">
        <v>69</v>
      </c>
      <c r="I1" s="78"/>
      <c r="J1" s="78"/>
    </row>
    <row r="2" spans="1:10">
      <c r="H2" s="79" t="s">
        <v>170</v>
      </c>
      <c r="I2" s="79"/>
      <c r="J2" s="79"/>
    </row>
    <row r="4" spans="1:10" ht="69.75" customHeight="1">
      <c r="A4" s="73" t="s">
        <v>166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>
      <c r="A5" s="75" t="s">
        <v>13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.75">
      <c r="A6" s="93" t="s">
        <v>95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41.75" customHeight="1">
      <c r="A7" s="84" t="s">
        <v>156</v>
      </c>
      <c r="B7" s="84" t="s">
        <v>157</v>
      </c>
      <c r="C7" s="84" t="s">
        <v>158</v>
      </c>
      <c r="D7" s="84" t="s">
        <v>159</v>
      </c>
      <c r="E7" s="84"/>
      <c r="F7" s="84" t="s">
        <v>160</v>
      </c>
      <c r="G7" s="101" t="s">
        <v>161</v>
      </c>
      <c r="H7" s="101" t="s">
        <v>167</v>
      </c>
      <c r="I7" s="101" t="s">
        <v>168</v>
      </c>
      <c r="J7" s="84" t="s">
        <v>162</v>
      </c>
    </row>
    <row r="8" spans="1:10" ht="15.75">
      <c r="A8" s="84"/>
      <c r="B8" s="84"/>
      <c r="C8" s="84"/>
      <c r="D8" s="8" t="s">
        <v>163</v>
      </c>
      <c r="E8" s="8" t="s">
        <v>164</v>
      </c>
      <c r="F8" s="84"/>
      <c r="G8" s="102"/>
      <c r="H8" s="102"/>
      <c r="I8" s="102"/>
      <c r="J8" s="84"/>
    </row>
    <row r="9" spans="1:10" ht="15.75">
      <c r="A9" s="19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19" t="s">
        <v>8</v>
      </c>
      <c r="B10" s="4"/>
      <c r="C10" s="19" t="s">
        <v>144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9</v>
      </c>
      <c r="B11" s="4"/>
      <c r="C11" s="19" t="s">
        <v>144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24</v>
      </c>
      <c r="B12" s="4"/>
      <c r="C12" s="19" t="s">
        <v>144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56</v>
      </c>
      <c r="B13" s="4"/>
      <c r="C13" s="19" t="s">
        <v>144</v>
      </c>
      <c r="D13" s="4"/>
      <c r="E13" s="4"/>
      <c r="F13" s="4"/>
      <c r="G13" s="4"/>
      <c r="H13" s="4"/>
      <c r="I13" s="4"/>
      <c r="J13" s="4"/>
    </row>
    <row r="14" spans="1:10" ht="46.5" customHeight="1">
      <c r="A14" s="99" t="s">
        <v>165</v>
      </c>
      <c r="B14" s="100"/>
      <c r="C14" s="100"/>
      <c r="D14" s="100"/>
      <c r="E14" s="100"/>
      <c r="F14" s="100"/>
      <c r="G14" s="100"/>
      <c r="H14" s="100"/>
      <c r="I14" s="100"/>
      <c r="J14" s="100"/>
    </row>
  </sheetData>
  <mergeCells count="15">
    <mergeCell ref="H1:J1"/>
    <mergeCell ref="H2:J2"/>
    <mergeCell ref="J7:J8"/>
    <mergeCell ref="A14:J14"/>
    <mergeCell ref="A4:J4"/>
    <mergeCell ref="A5:J5"/>
    <mergeCell ref="A6:J6"/>
    <mergeCell ref="H7:H8"/>
    <mergeCell ref="I7:I8"/>
    <mergeCell ref="A7:A8"/>
    <mergeCell ref="B7:B8"/>
    <mergeCell ref="C7:C8"/>
    <mergeCell ref="D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4" workbookViewId="0">
      <selection activeCell="C27" sqref="C27:C31"/>
    </sheetView>
  </sheetViews>
  <sheetFormatPr defaultRowHeight="15"/>
  <cols>
    <col min="2" max="2" width="28.5703125" customWidth="1"/>
    <col min="3" max="3" width="14" bestFit="1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>
      <c r="A1" s="6"/>
      <c r="F1" s="76" t="s">
        <v>11</v>
      </c>
      <c r="G1" s="76"/>
      <c r="H1" s="13"/>
      <c r="I1" s="13"/>
      <c r="J1" s="13"/>
      <c r="K1" s="13"/>
      <c r="L1" s="13"/>
      <c r="M1" s="13"/>
    </row>
    <row r="2" spans="1:13" ht="15.75">
      <c r="A2" s="7"/>
      <c r="F2" s="76" t="s">
        <v>12</v>
      </c>
      <c r="G2" s="76"/>
    </row>
    <row r="3" spans="1:13" ht="15.75">
      <c r="A3" s="7"/>
      <c r="F3" s="14"/>
      <c r="G3" s="14"/>
    </row>
    <row r="4" spans="1:13" ht="45.75" customHeight="1">
      <c r="A4" s="73" t="s">
        <v>345</v>
      </c>
      <c r="B4" s="74"/>
      <c r="C4" s="74"/>
      <c r="D4" s="74"/>
      <c r="E4" s="74"/>
      <c r="F4" s="74"/>
      <c r="G4" s="74"/>
    </row>
    <row r="5" spans="1:13" ht="15.75">
      <c r="A5" s="75" t="s">
        <v>13</v>
      </c>
      <c r="B5" s="75"/>
      <c r="C5" s="75"/>
      <c r="D5" s="75"/>
      <c r="E5" s="75"/>
      <c r="F5" s="75"/>
      <c r="G5" s="75"/>
    </row>
    <row r="7" spans="1:13" ht="31.5" customHeight="1">
      <c r="A7" s="77" t="s">
        <v>0</v>
      </c>
      <c r="B7" s="77" t="s">
        <v>223</v>
      </c>
      <c r="C7" s="77" t="s">
        <v>224</v>
      </c>
      <c r="D7" s="77"/>
      <c r="E7" s="77"/>
      <c r="F7" s="77"/>
      <c r="G7" s="77"/>
    </row>
    <row r="8" spans="1:13" ht="15.75">
      <c r="A8" s="77"/>
      <c r="B8" s="77"/>
      <c r="C8" s="77" t="s">
        <v>1</v>
      </c>
      <c r="D8" s="77" t="s">
        <v>2</v>
      </c>
      <c r="E8" s="77"/>
      <c r="F8" s="77"/>
      <c r="G8" s="77"/>
    </row>
    <row r="9" spans="1:13" ht="70.5" customHeight="1">
      <c r="A9" s="77"/>
      <c r="B9" s="77"/>
      <c r="C9" s="77"/>
      <c r="D9" s="1" t="s">
        <v>3</v>
      </c>
      <c r="E9" s="1" t="s">
        <v>4</v>
      </c>
      <c r="F9" s="1" t="s">
        <v>5</v>
      </c>
      <c r="G9" s="1" t="s">
        <v>6</v>
      </c>
    </row>
    <row r="10" spans="1:13" ht="48" customHeight="1">
      <c r="A10" s="2" t="s">
        <v>7</v>
      </c>
      <c r="B10" s="53" t="s">
        <v>225</v>
      </c>
      <c r="C10" s="61">
        <f>+D10+E10+F10</f>
        <v>2607845.2100000004</v>
      </c>
      <c r="D10" s="61">
        <v>2315768.39</v>
      </c>
      <c r="E10" s="61">
        <v>248549.97000000003</v>
      </c>
      <c r="F10" s="61">
        <v>43526.850000000006</v>
      </c>
      <c r="G10" s="4"/>
    </row>
    <row r="11" spans="1:13" ht="15.75">
      <c r="A11" s="72" t="s">
        <v>10</v>
      </c>
      <c r="B11" s="72"/>
      <c r="C11" s="61">
        <f>+C10</f>
        <v>2607845.2100000004</v>
      </c>
      <c r="D11" s="61">
        <f>+D10</f>
        <v>2315768.39</v>
      </c>
      <c r="E11" s="61">
        <f t="shared" ref="E11:G11" si="0">+E10</f>
        <v>248549.97000000003</v>
      </c>
      <c r="F11" s="61">
        <f t="shared" si="0"/>
        <v>43526.850000000006</v>
      </c>
      <c r="G11" s="46">
        <f t="shared" si="0"/>
        <v>0</v>
      </c>
    </row>
  </sheetData>
  <mergeCells count="10">
    <mergeCell ref="A11:B11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A5" sqref="A5:F5"/>
    </sheetView>
  </sheetViews>
  <sheetFormatPr defaultRowHeight="15"/>
  <cols>
    <col min="2" max="2" width="16.7109375" customWidth="1"/>
    <col min="3" max="3" width="39.140625" customWidth="1"/>
    <col min="4" max="4" width="17.5703125" customWidth="1"/>
    <col min="5" max="5" width="17.28515625" customWidth="1"/>
    <col min="6" max="6" width="23.140625" customWidth="1"/>
  </cols>
  <sheetData>
    <row r="1" spans="1:6" ht="60.75" customHeight="1">
      <c r="E1" s="78" t="s">
        <v>45</v>
      </c>
      <c r="F1" s="79"/>
    </row>
    <row r="2" spans="1:6">
      <c r="E2" s="79" t="s">
        <v>44</v>
      </c>
      <c r="F2" s="79"/>
    </row>
    <row r="4" spans="1:6" ht="51.75" customHeight="1">
      <c r="A4" s="73" t="s">
        <v>346</v>
      </c>
      <c r="B4" s="74"/>
      <c r="C4" s="74"/>
      <c r="D4" s="74"/>
      <c r="E4" s="74"/>
      <c r="F4" s="74"/>
    </row>
    <row r="5" spans="1:6" ht="15.75">
      <c r="A5" s="75" t="s">
        <v>46</v>
      </c>
      <c r="B5" s="75"/>
      <c r="C5" s="75"/>
      <c r="D5" s="75"/>
      <c r="E5" s="75"/>
      <c r="F5" s="75"/>
    </row>
    <row r="7" spans="1:6" ht="15.75">
      <c r="A7" s="77" t="s">
        <v>0</v>
      </c>
      <c r="B7" s="77" t="s">
        <v>29</v>
      </c>
      <c r="C7" s="77" t="s">
        <v>30</v>
      </c>
      <c r="D7" s="77" t="s">
        <v>31</v>
      </c>
      <c r="E7" s="77"/>
      <c r="F7" s="77" t="s">
        <v>32</v>
      </c>
    </row>
    <row r="8" spans="1:6" ht="15.75">
      <c r="A8" s="77"/>
      <c r="B8" s="77"/>
      <c r="C8" s="77"/>
      <c r="D8" s="1" t="s">
        <v>33</v>
      </c>
      <c r="E8" s="1" t="s">
        <v>34</v>
      </c>
      <c r="F8" s="77"/>
    </row>
    <row r="9" spans="1:6" ht="38.25">
      <c r="A9" s="72" t="s">
        <v>7</v>
      </c>
      <c r="B9" s="80" t="s">
        <v>35</v>
      </c>
      <c r="C9" s="15" t="s">
        <v>36</v>
      </c>
      <c r="D9" s="40"/>
      <c r="E9" s="39"/>
      <c r="F9" s="3" t="s">
        <v>219</v>
      </c>
    </row>
    <row r="10" spans="1:6" ht="38.25">
      <c r="A10" s="72"/>
      <c r="B10" s="80"/>
      <c r="C10" s="15" t="s">
        <v>37</v>
      </c>
      <c r="D10" s="40"/>
      <c r="E10" s="39"/>
      <c r="F10" s="34" t="s">
        <v>219</v>
      </c>
    </row>
    <row r="11" spans="1:6" ht="31.5">
      <c r="A11" s="72"/>
      <c r="B11" s="80"/>
      <c r="C11" s="15" t="s">
        <v>38</v>
      </c>
      <c r="D11" s="3"/>
      <c r="E11" s="47"/>
      <c r="F11" s="34"/>
    </row>
    <row r="12" spans="1:6" ht="31.5">
      <c r="A12" s="72"/>
      <c r="B12" s="80"/>
      <c r="C12" s="15" t="s">
        <v>39</v>
      </c>
      <c r="D12" s="3"/>
      <c r="E12" s="3"/>
      <c r="F12" s="3"/>
    </row>
    <row r="13" spans="1:6" ht="15.75">
      <c r="A13" s="72" t="s">
        <v>8</v>
      </c>
      <c r="B13" s="80" t="s">
        <v>40</v>
      </c>
      <c r="C13" s="15" t="s">
        <v>36</v>
      </c>
      <c r="D13" s="41"/>
      <c r="E13" s="42"/>
      <c r="F13" s="34"/>
    </row>
    <row r="14" spans="1:6" ht="31.5">
      <c r="A14" s="72"/>
      <c r="B14" s="80"/>
      <c r="C14" s="15" t="s">
        <v>37</v>
      </c>
      <c r="D14" s="41"/>
      <c r="E14" s="42"/>
      <c r="F14" s="34"/>
    </row>
    <row r="15" spans="1:6" ht="31.5">
      <c r="A15" s="72"/>
      <c r="B15" s="80"/>
      <c r="C15" s="15" t="s">
        <v>38</v>
      </c>
      <c r="D15" s="3"/>
      <c r="E15" s="3"/>
      <c r="F15" s="3"/>
    </row>
    <row r="16" spans="1:6" ht="31.5">
      <c r="A16" s="72"/>
      <c r="B16" s="80"/>
      <c r="C16" s="15" t="s">
        <v>39</v>
      </c>
      <c r="D16" s="3"/>
      <c r="E16" s="3"/>
      <c r="F16" s="3"/>
    </row>
    <row r="17" spans="1:6" ht="15.75">
      <c r="A17" s="72" t="s">
        <v>9</v>
      </c>
      <c r="B17" s="80" t="s">
        <v>41</v>
      </c>
      <c r="C17" s="15" t="s">
        <v>36</v>
      </c>
      <c r="D17" s="41"/>
      <c r="E17" s="42"/>
      <c r="F17" s="3"/>
    </row>
    <row r="18" spans="1:6" ht="31.5">
      <c r="A18" s="72"/>
      <c r="B18" s="80"/>
      <c r="C18" s="15" t="s">
        <v>37</v>
      </c>
      <c r="D18" s="48"/>
      <c r="E18" s="49"/>
      <c r="F18" s="3"/>
    </row>
    <row r="19" spans="1:6" ht="31.5">
      <c r="A19" s="72"/>
      <c r="B19" s="80"/>
      <c r="C19" s="15" t="s">
        <v>38</v>
      </c>
      <c r="D19" s="3"/>
      <c r="E19" s="3"/>
      <c r="F19" s="3"/>
    </row>
    <row r="20" spans="1:6" ht="31.5">
      <c r="A20" s="72"/>
      <c r="B20" s="80"/>
      <c r="C20" s="15" t="s">
        <v>39</v>
      </c>
      <c r="D20" s="3"/>
      <c r="E20" s="3"/>
      <c r="F20" s="3"/>
    </row>
    <row r="21" spans="1:6" ht="15.75">
      <c r="A21" s="72" t="s">
        <v>24</v>
      </c>
      <c r="B21" s="80" t="s">
        <v>42</v>
      </c>
      <c r="C21" s="15" t="s">
        <v>36</v>
      </c>
      <c r="D21" s="48"/>
      <c r="E21" s="49"/>
      <c r="F21" s="3"/>
    </row>
    <row r="22" spans="1:6" ht="31.5">
      <c r="A22" s="72"/>
      <c r="B22" s="80"/>
      <c r="C22" s="15" t="s">
        <v>37</v>
      </c>
      <c r="D22" s="50"/>
      <c r="E22" s="51"/>
      <c r="F22" s="3"/>
    </row>
    <row r="23" spans="1:6" ht="31.5">
      <c r="A23" s="72"/>
      <c r="B23" s="80"/>
      <c r="C23" s="15" t="s">
        <v>38</v>
      </c>
      <c r="D23" s="3"/>
      <c r="E23" s="3"/>
      <c r="F23" s="3"/>
    </row>
    <row r="24" spans="1:6" ht="31.5">
      <c r="A24" s="72"/>
      <c r="B24" s="80"/>
      <c r="C24" s="15" t="s">
        <v>39</v>
      </c>
      <c r="D24" s="3"/>
      <c r="E24" s="3"/>
      <c r="F24" s="3"/>
    </row>
    <row r="25" spans="1:6" ht="45" customHeight="1">
      <c r="A25" s="81" t="s">
        <v>43</v>
      </c>
      <c r="B25" s="82"/>
      <c r="C25" s="82"/>
      <c r="D25" s="82"/>
      <c r="E25" s="82"/>
      <c r="F25" s="82"/>
    </row>
  </sheetData>
  <mergeCells count="18">
    <mergeCell ref="A25:F25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E18" sqref="E18"/>
    </sheetView>
  </sheetViews>
  <sheetFormatPr defaultRowHeight="15"/>
  <cols>
    <col min="2" max="2" width="17.28515625" customWidth="1"/>
    <col min="3" max="3" width="17.7109375" customWidth="1"/>
    <col min="4" max="4" width="15" customWidth="1"/>
    <col min="5" max="5" width="18.85546875" customWidth="1"/>
    <col min="6" max="6" width="16.5703125" customWidth="1"/>
    <col min="7" max="7" width="18.42578125" customWidth="1"/>
    <col min="8" max="8" width="22.28515625" customWidth="1"/>
    <col min="9" max="9" width="28.140625" customWidth="1"/>
    <col min="10" max="10" width="26" customWidth="1"/>
  </cols>
  <sheetData>
    <row r="1" spans="1:10" ht="72" customHeight="1">
      <c r="I1" s="78" t="s">
        <v>26</v>
      </c>
      <c r="J1" s="78"/>
    </row>
    <row r="2" spans="1:10" ht="48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36.75" customHeight="1">
      <c r="A4" s="83" t="s">
        <v>0</v>
      </c>
      <c r="B4" s="77" t="s">
        <v>14</v>
      </c>
      <c r="C4" s="77" t="s">
        <v>15</v>
      </c>
      <c r="D4" s="77" t="s">
        <v>16</v>
      </c>
      <c r="E4" s="77" t="s">
        <v>17</v>
      </c>
      <c r="F4" s="84" t="s">
        <v>18</v>
      </c>
      <c r="G4" s="84"/>
      <c r="H4" s="77" t="s">
        <v>19</v>
      </c>
      <c r="I4" s="77" t="s">
        <v>20</v>
      </c>
      <c r="J4" s="77" t="s">
        <v>21</v>
      </c>
    </row>
    <row r="5" spans="1:10" ht="62.25" customHeight="1">
      <c r="A5" s="83"/>
      <c r="B5" s="77"/>
      <c r="C5" s="77"/>
      <c r="D5" s="77"/>
      <c r="E5" s="77"/>
      <c r="F5" s="8" t="s">
        <v>28</v>
      </c>
      <c r="G5" s="8" t="s">
        <v>23</v>
      </c>
      <c r="H5" s="77"/>
      <c r="I5" s="77"/>
      <c r="J5" s="77"/>
    </row>
    <row r="6" spans="1:10" ht="15.75">
      <c r="A6" s="9" t="s">
        <v>7</v>
      </c>
      <c r="B6" s="10"/>
      <c r="C6" s="10"/>
      <c r="D6" s="4"/>
      <c r="E6" s="10"/>
      <c r="F6" s="10"/>
      <c r="G6" s="10"/>
      <c r="H6" s="10"/>
      <c r="I6" s="10"/>
      <c r="J6" s="10"/>
    </row>
    <row r="7" spans="1:10" ht="15.75">
      <c r="A7" s="9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9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9" t="s">
        <v>24</v>
      </c>
      <c r="B9" s="10"/>
      <c r="C9" s="10"/>
      <c r="D9" s="4"/>
      <c r="E9" s="10"/>
      <c r="F9" s="10"/>
      <c r="G9" s="10"/>
      <c r="H9" s="10"/>
      <c r="I9" s="10"/>
      <c r="J9" s="10"/>
    </row>
    <row r="10" spans="1:10" ht="28.5" customHeight="1">
      <c r="A10" s="81" t="s">
        <v>25</v>
      </c>
      <c r="B10" s="82"/>
      <c r="C10" s="82"/>
      <c r="D10" s="82"/>
      <c r="E10" s="82"/>
      <c r="F10" s="82"/>
      <c r="G10" s="82"/>
      <c r="H10" s="82"/>
      <c r="I10" s="82"/>
      <c r="J10" s="82"/>
    </row>
  </sheetData>
  <mergeCells count="12">
    <mergeCell ref="H4:H5"/>
    <mergeCell ref="I4:I5"/>
    <mergeCell ref="J4:J5"/>
    <mergeCell ref="A10:J10"/>
    <mergeCell ref="I1:J1"/>
    <mergeCell ref="A2:J2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85" zoomScaleNormal="85" workbookViewId="0">
      <selection activeCell="A4" sqref="A4:L4"/>
    </sheetView>
  </sheetViews>
  <sheetFormatPr defaultRowHeight="15.75"/>
  <cols>
    <col min="1" max="1" width="9.140625" style="37"/>
    <col min="2" max="2" width="12.7109375" style="37" customWidth="1"/>
    <col min="3" max="3" width="62.28515625" style="37" customWidth="1"/>
    <col min="4" max="4" width="25.140625" style="37" customWidth="1"/>
    <col min="5" max="5" width="14.42578125" style="37" customWidth="1"/>
    <col min="6" max="6" width="14" style="37" customWidth="1"/>
    <col min="7" max="7" width="25.7109375" style="37" customWidth="1"/>
    <col min="8" max="9" width="17" style="37" customWidth="1"/>
    <col min="10" max="10" width="14.140625" style="37" customWidth="1"/>
    <col min="11" max="11" width="17" style="37" customWidth="1"/>
    <col min="12" max="12" width="18" style="37" customWidth="1"/>
    <col min="13" max="16384" width="9.140625" style="37"/>
  </cols>
  <sheetData>
    <row r="1" spans="1:12" ht="63.75" customHeight="1">
      <c r="J1" s="86" t="s">
        <v>45</v>
      </c>
      <c r="K1" s="86"/>
      <c r="L1" s="86"/>
    </row>
    <row r="2" spans="1:12">
      <c r="J2" s="87" t="s">
        <v>58</v>
      </c>
      <c r="K2" s="87"/>
      <c r="L2" s="87"/>
    </row>
    <row r="3" spans="1:12" ht="27.75" customHeight="1">
      <c r="A3" s="74" t="s">
        <v>347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4" customHeigh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7" spans="1:12" ht="94.5">
      <c r="A7" s="85" t="s">
        <v>0</v>
      </c>
      <c r="B7" s="85" t="s">
        <v>29</v>
      </c>
      <c r="C7" s="85" t="s">
        <v>47</v>
      </c>
      <c r="D7" s="85" t="s">
        <v>48</v>
      </c>
      <c r="E7" s="85" t="s">
        <v>49</v>
      </c>
      <c r="F7" s="85" t="s">
        <v>50</v>
      </c>
      <c r="G7" s="85" t="s">
        <v>18</v>
      </c>
      <c r="H7" s="85"/>
      <c r="I7" s="85" t="s">
        <v>51</v>
      </c>
      <c r="J7" s="85" t="s">
        <v>52</v>
      </c>
      <c r="K7" s="85" t="s">
        <v>53</v>
      </c>
      <c r="L7" s="38" t="s">
        <v>54</v>
      </c>
    </row>
    <row r="8" spans="1:12" ht="47.25" customHeight="1">
      <c r="A8" s="85"/>
      <c r="B8" s="85"/>
      <c r="C8" s="85"/>
      <c r="D8" s="85"/>
      <c r="E8" s="85"/>
      <c r="F8" s="85"/>
      <c r="G8" s="38" t="s">
        <v>22</v>
      </c>
      <c r="H8" s="38" t="s">
        <v>23</v>
      </c>
      <c r="I8" s="85"/>
      <c r="J8" s="85"/>
      <c r="K8" s="85"/>
      <c r="L8" s="38" t="s">
        <v>55</v>
      </c>
    </row>
  </sheetData>
  <mergeCells count="14">
    <mergeCell ref="F7:F8"/>
    <mergeCell ref="J1:L1"/>
    <mergeCell ref="J2:L2"/>
    <mergeCell ref="G7:H7"/>
    <mergeCell ref="I7:I8"/>
    <mergeCell ref="J7:J8"/>
    <mergeCell ref="K7:K8"/>
    <mergeCell ref="A3:L3"/>
    <mergeCell ref="A4:L4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85" zoomScaleNormal="85" workbookViewId="0">
      <pane ySplit="8" topLeftCell="A9" activePane="bottomLeft" state="frozen"/>
      <selection pane="bottomLeft" activeCell="A4" sqref="A4:L4"/>
    </sheetView>
  </sheetViews>
  <sheetFormatPr defaultRowHeight="15"/>
  <cols>
    <col min="1" max="1" width="4.140625" bestFit="1" customWidth="1"/>
    <col min="2" max="2" width="14.7109375" customWidth="1"/>
    <col min="3" max="3" width="75.85546875" customWidth="1"/>
    <col min="4" max="4" width="32.28515625" bestFit="1" customWidth="1"/>
    <col min="5" max="5" width="45" bestFit="1" customWidth="1"/>
    <col min="6" max="6" width="26" customWidth="1"/>
    <col min="7" max="7" width="35.7109375" customWidth="1"/>
    <col min="8" max="8" width="13.5703125" style="31" customWidth="1"/>
    <col min="9" max="9" width="22.42578125" customWidth="1"/>
    <col min="10" max="10" width="21.140625" style="32" customWidth="1"/>
    <col min="11" max="11" width="19.42578125" customWidth="1"/>
    <col min="12" max="12" width="25.7109375" customWidth="1"/>
    <col min="18" max="18" width="10.28515625" bestFit="1" customWidth="1"/>
  </cols>
  <sheetData>
    <row r="1" spans="1:12">
      <c r="J1" s="78" t="s">
        <v>61</v>
      </c>
      <c r="K1" s="78"/>
      <c r="L1" s="78"/>
    </row>
    <row r="2" spans="1:12">
      <c r="J2" s="79" t="s">
        <v>60</v>
      </c>
      <c r="K2" s="79"/>
      <c r="L2" s="79"/>
    </row>
    <row r="4" spans="1:12" ht="15.75">
      <c r="A4" s="73" t="s">
        <v>348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7" spans="1:12" ht="15.75">
      <c r="A7" s="77" t="s">
        <v>0</v>
      </c>
      <c r="B7" s="77" t="s">
        <v>29</v>
      </c>
      <c r="C7" s="77" t="s">
        <v>47</v>
      </c>
      <c r="D7" s="77" t="s">
        <v>48</v>
      </c>
      <c r="E7" s="77" t="s">
        <v>49</v>
      </c>
      <c r="F7" s="77" t="s">
        <v>50</v>
      </c>
      <c r="G7" s="84" t="s">
        <v>18</v>
      </c>
      <c r="H7" s="84"/>
      <c r="I7" s="77" t="s">
        <v>51</v>
      </c>
      <c r="J7" s="88" t="s">
        <v>52</v>
      </c>
      <c r="K7" s="77" t="s">
        <v>53</v>
      </c>
      <c r="L7" s="77" t="s">
        <v>59</v>
      </c>
    </row>
    <row r="8" spans="1:12" ht="79.5" customHeight="1">
      <c r="A8" s="77"/>
      <c r="B8" s="77"/>
      <c r="C8" s="77"/>
      <c r="D8" s="77"/>
      <c r="E8" s="77"/>
      <c r="F8" s="77"/>
      <c r="G8" s="8" t="s">
        <v>22</v>
      </c>
      <c r="H8" s="30" t="s">
        <v>23</v>
      </c>
      <c r="I8" s="77"/>
      <c r="J8" s="88"/>
      <c r="K8" s="77"/>
      <c r="L8" s="77"/>
    </row>
    <row r="9" spans="1:12" ht="47.25">
      <c r="A9" s="33">
        <v>1</v>
      </c>
      <c r="B9" s="35" t="s">
        <v>218</v>
      </c>
      <c r="C9" s="35" t="s">
        <v>232</v>
      </c>
      <c r="D9" s="36" t="s">
        <v>217</v>
      </c>
      <c r="E9" s="35" t="s">
        <v>216</v>
      </c>
      <c r="F9" s="35" t="s">
        <v>280</v>
      </c>
      <c r="G9" s="36" t="s">
        <v>257</v>
      </c>
      <c r="H9" s="35" t="s">
        <v>266</v>
      </c>
      <c r="I9" s="57" t="s">
        <v>277</v>
      </c>
      <c r="J9" s="62">
        <v>1</v>
      </c>
      <c r="K9" s="63">
        <f>+L9/J9</f>
        <v>1788000</v>
      </c>
      <c r="L9" s="43">
        <v>1788000</v>
      </c>
    </row>
    <row r="10" spans="1:12" ht="47.25">
      <c r="A10" s="33">
        <v>2</v>
      </c>
      <c r="B10" s="35" t="s">
        <v>218</v>
      </c>
      <c r="C10" s="56" t="s">
        <v>228</v>
      </c>
      <c r="D10" s="36" t="s">
        <v>217</v>
      </c>
      <c r="E10" s="35" t="s">
        <v>216</v>
      </c>
      <c r="F10" s="45" t="s">
        <v>281</v>
      </c>
      <c r="G10" s="36" t="s">
        <v>258</v>
      </c>
      <c r="H10" s="35" t="s">
        <v>267</v>
      </c>
      <c r="I10" s="57" t="s">
        <v>277</v>
      </c>
      <c r="J10" s="62">
        <v>1050</v>
      </c>
      <c r="K10" s="63">
        <f t="shared" ref="K10:K60" si="0">+L10/J10</f>
        <v>180000</v>
      </c>
      <c r="L10" s="43">
        <v>189000000</v>
      </c>
    </row>
    <row r="11" spans="1:12" ht="47.25">
      <c r="A11" s="33">
        <v>3</v>
      </c>
      <c r="B11" s="35" t="s">
        <v>218</v>
      </c>
      <c r="C11" s="56" t="s">
        <v>253</v>
      </c>
      <c r="D11" s="36" t="s">
        <v>217</v>
      </c>
      <c r="E11" s="35" t="s">
        <v>216</v>
      </c>
      <c r="F11" s="45" t="s">
        <v>282</v>
      </c>
      <c r="G11" s="36" t="s">
        <v>259</v>
      </c>
      <c r="H11" s="35" t="s">
        <v>268</v>
      </c>
      <c r="I11" s="57" t="s">
        <v>278</v>
      </c>
      <c r="J11" s="62">
        <v>132</v>
      </c>
      <c r="K11" s="63">
        <f t="shared" si="0"/>
        <v>7280</v>
      </c>
      <c r="L11" s="43">
        <v>960960</v>
      </c>
    </row>
    <row r="12" spans="1:12" ht="15.75">
      <c r="A12" s="57">
        <v>4</v>
      </c>
      <c r="B12" s="35" t="s">
        <v>214</v>
      </c>
      <c r="C12" s="56" t="s">
        <v>254</v>
      </c>
      <c r="D12" s="36" t="s">
        <v>217</v>
      </c>
      <c r="E12" s="35" t="s">
        <v>216</v>
      </c>
      <c r="F12" s="45" t="s">
        <v>283</v>
      </c>
      <c r="G12" s="36" t="s">
        <v>260</v>
      </c>
      <c r="H12" s="35" t="s">
        <v>269</v>
      </c>
      <c r="I12" s="57" t="s">
        <v>277</v>
      </c>
      <c r="J12" s="62">
        <v>10</v>
      </c>
      <c r="K12" s="63">
        <f t="shared" si="0"/>
        <v>110000</v>
      </c>
      <c r="L12" s="43">
        <v>1100000</v>
      </c>
    </row>
    <row r="13" spans="1:12" ht="15.75">
      <c r="A13" s="57">
        <v>5</v>
      </c>
      <c r="B13" s="35" t="s">
        <v>215</v>
      </c>
      <c r="C13" s="56" t="s">
        <v>228</v>
      </c>
      <c r="D13" s="36" t="s">
        <v>217</v>
      </c>
      <c r="E13" s="35" t="s">
        <v>216</v>
      </c>
      <c r="F13" s="45" t="s">
        <v>284</v>
      </c>
      <c r="G13" s="36" t="s">
        <v>259</v>
      </c>
      <c r="H13" s="35" t="s">
        <v>268</v>
      </c>
      <c r="I13" s="57" t="s">
        <v>277</v>
      </c>
      <c r="J13" s="62">
        <v>20</v>
      </c>
      <c r="K13" s="63">
        <f t="shared" si="0"/>
        <v>140000</v>
      </c>
      <c r="L13" s="43">
        <v>2800000</v>
      </c>
    </row>
    <row r="14" spans="1:12" ht="31.5">
      <c r="A14" s="57">
        <v>6</v>
      </c>
      <c r="B14" s="35" t="s">
        <v>215</v>
      </c>
      <c r="C14" s="56" t="s">
        <v>256</v>
      </c>
      <c r="D14" s="36" t="s">
        <v>217</v>
      </c>
      <c r="E14" s="35" t="s">
        <v>216</v>
      </c>
      <c r="F14" s="45" t="s">
        <v>285</v>
      </c>
      <c r="G14" s="36" t="s">
        <v>261</v>
      </c>
      <c r="H14" s="35" t="s">
        <v>270</v>
      </c>
      <c r="I14" s="57" t="s">
        <v>279</v>
      </c>
      <c r="J14" s="62">
        <v>200</v>
      </c>
      <c r="K14" s="63">
        <f t="shared" si="0"/>
        <v>16000</v>
      </c>
      <c r="L14" s="43">
        <v>3200000</v>
      </c>
    </row>
    <row r="15" spans="1:12" ht="15.75">
      <c r="A15" s="57">
        <v>7</v>
      </c>
      <c r="B15" s="35" t="s">
        <v>215</v>
      </c>
      <c r="C15" s="56" t="s">
        <v>228</v>
      </c>
      <c r="D15" s="36" t="s">
        <v>217</v>
      </c>
      <c r="E15" s="35" t="s">
        <v>216</v>
      </c>
      <c r="F15" s="45" t="s">
        <v>286</v>
      </c>
      <c r="G15" s="36" t="s">
        <v>259</v>
      </c>
      <c r="H15" s="35" t="s">
        <v>268</v>
      </c>
      <c r="I15" s="57" t="s">
        <v>277</v>
      </c>
      <c r="J15" s="62">
        <v>1000</v>
      </c>
      <c r="K15" s="63">
        <f t="shared" si="0"/>
        <v>2912</v>
      </c>
      <c r="L15" s="43">
        <v>2912000</v>
      </c>
    </row>
    <row r="16" spans="1:12" ht="15.75">
      <c r="A16" s="57">
        <v>8</v>
      </c>
      <c r="B16" s="35" t="s">
        <v>215</v>
      </c>
      <c r="C16" s="56" t="s">
        <v>228</v>
      </c>
      <c r="D16" s="36" t="s">
        <v>217</v>
      </c>
      <c r="E16" s="35" t="s">
        <v>216</v>
      </c>
      <c r="F16" s="45" t="s">
        <v>287</v>
      </c>
      <c r="G16" s="36" t="s">
        <v>259</v>
      </c>
      <c r="H16" s="35" t="s">
        <v>268</v>
      </c>
      <c r="I16" s="57" t="s">
        <v>277</v>
      </c>
      <c r="J16" s="62">
        <v>1000</v>
      </c>
      <c r="K16" s="63">
        <f t="shared" si="0"/>
        <v>2912</v>
      </c>
      <c r="L16" s="43">
        <v>2912000</v>
      </c>
    </row>
    <row r="17" spans="1:12" ht="15.75">
      <c r="A17" s="57">
        <v>9</v>
      </c>
      <c r="B17" s="35" t="s">
        <v>215</v>
      </c>
      <c r="C17" s="56" t="s">
        <v>228</v>
      </c>
      <c r="D17" s="36" t="s">
        <v>217</v>
      </c>
      <c r="E17" s="35" t="s">
        <v>216</v>
      </c>
      <c r="F17" s="45" t="s">
        <v>288</v>
      </c>
      <c r="G17" s="36" t="s">
        <v>259</v>
      </c>
      <c r="H17" s="35" t="s">
        <v>268</v>
      </c>
      <c r="I17" s="57" t="s">
        <v>277</v>
      </c>
      <c r="J17" s="62">
        <v>500</v>
      </c>
      <c r="K17" s="63">
        <f t="shared" si="0"/>
        <v>4424</v>
      </c>
      <c r="L17" s="43">
        <v>2212000</v>
      </c>
    </row>
    <row r="18" spans="1:12" ht="15.75">
      <c r="A18" s="57">
        <v>10</v>
      </c>
      <c r="B18" s="35" t="s">
        <v>215</v>
      </c>
      <c r="C18" s="56" t="s">
        <v>228</v>
      </c>
      <c r="D18" s="36" t="s">
        <v>217</v>
      </c>
      <c r="E18" s="35" t="s">
        <v>216</v>
      </c>
      <c r="F18" s="45" t="s">
        <v>289</v>
      </c>
      <c r="G18" s="36" t="s">
        <v>259</v>
      </c>
      <c r="H18" s="35" t="s">
        <v>268</v>
      </c>
      <c r="I18" s="57" t="s">
        <v>277</v>
      </c>
      <c r="J18" s="62">
        <v>500</v>
      </c>
      <c r="K18" s="63">
        <f t="shared" si="0"/>
        <v>4424</v>
      </c>
      <c r="L18" s="43">
        <v>2212000</v>
      </c>
    </row>
    <row r="19" spans="1:12" ht="15.75">
      <c r="A19" s="57">
        <v>11</v>
      </c>
      <c r="B19" s="35" t="s">
        <v>215</v>
      </c>
      <c r="C19" s="56" t="s">
        <v>254</v>
      </c>
      <c r="D19" s="36" t="s">
        <v>217</v>
      </c>
      <c r="E19" s="35" t="s">
        <v>216</v>
      </c>
      <c r="F19" s="45" t="s">
        <v>290</v>
      </c>
      <c r="G19" s="36" t="s">
        <v>262</v>
      </c>
      <c r="H19" s="35" t="s">
        <v>271</v>
      </c>
      <c r="I19" s="57" t="s">
        <v>277</v>
      </c>
      <c r="J19" s="62">
        <v>7</v>
      </c>
      <c r="K19" s="63">
        <f t="shared" si="0"/>
        <v>400000</v>
      </c>
      <c r="L19" s="43">
        <v>2800000</v>
      </c>
    </row>
    <row r="20" spans="1:12" ht="31.5">
      <c r="A20" s="57">
        <v>12</v>
      </c>
      <c r="B20" s="35" t="s">
        <v>215</v>
      </c>
      <c r="C20" s="56" t="s">
        <v>254</v>
      </c>
      <c r="D20" s="36" t="s">
        <v>217</v>
      </c>
      <c r="E20" s="35" t="s">
        <v>216</v>
      </c>
      <c r="F20" s="45" t="s">
        <v>291</v>
      </c>
      <c r="G20" s="36" t="s">
        <v>263</v>
      </c>
      <c r="H20" s="35" t="s">
        <v>272</v>
      </c>
      <c r="I20" s="57" t="s">
        <v>277</v>
      </c>
      <c r="J20" s="62">
        <v>1</v>
      </c>
      <c r="K20" s="63">
        <f t="shared" si="0"/>
        <v>924000</v>
      </c>
      <c r="L20" s="43">
        <v>924000</v>
      </c>
    </row>
    <row r="21" spans="1:12" ht="15.75">
      <c r="A21" s="57">
        <v>13</v>
      </c>
      <c r="B21" s="35" t="s">
        <v>215</v>
      </c>
      <c r="C21" s="56" t="s">
        <v>254</v>
      </c>
      <c r="D21" s="36" t="s">
        <v>217</v>
      </c>
      <c r="E21" s="35" t="s">
        <v>216</v>
      </c>
      <c r="F21" s="45" t="s">
        <v>292</v>
      </c>
      <c r="G21" s="36" t="s">
        <v>264</v>
      </c>
      <c r="H21" s="35" t="s">
        <v>273</v>
      </c>
      <c r="I21" s="57" t="s">
        <v>277</v>
      </c>
      <c r="J21" s="62">
        <v>1</v>
      </c>
      <c r="K21" s="63">
        <f t="shared" si="0"/>
        <v>7442000</v>
      </c>
      <c r="L21" s="43">
        <v>7442000</v>
      </c>
    </row>
    <row r="22" spans="1:12" ht="15.75">
      <c r="A22" s="57">
        <v>14</v>
      </c>
      <c r="B22" s="35" t="s">
        <v>215</v>
      </c>
      <c r="C22" s="56" t="s">
        <v>228</v>
      </c>
      <c r="D22" s="36" t="s">
        <v>217</v>
      </c>
      <c r="E22" s="35" t="s">
        <v>216</v>
      </c>
      <c r="F22" s="45" t="s">
        <v>293</v>
      </c>
      <c r="G22" s="36" t="s">
        <v>227</v>
      </c>
      <c r="H22" s="35" t="s">
        <v>274</v>
      </c>
      <c r="I22" s="57" t="s">
        <v>278</v>
      </c>
      <c r="J22" s="62">
        <v>1</v>
      </c>
      <c r="K22" s="63">
        <f t="shared" si="0"/>
        <v>772800</v>
      </c>
      <c r="L22" s="43">
        <v>772800</v>
      </c>
    </row>
    <row r="23" spans="1:12" ht="15.75">
      <c r="A23" s="57">
        <v>15</v>
      </c>
      <c r="B23" s="35" t="s">
        <v>215</v>
      </c>
      <c r="C23" s="56" t="s">
        <v>228</v>
      </c>
      <c r="D23" s="36" t="s">
        <v>217</v>
      </c>
      <c r="E23" s="35" t="s">
        <v>216</v>
      </c>
      <c r="F23" s="45" t="s">
        <v>294</v>
      </c>
      <c r="G23" s="36" t="s">
        <v>227</v>
      </c>
      <c r="H23" s="35" t="s">
        <v>274</v>
      </c>
      <c r="I23" s="57" t="s">
        <v>278</v>
      </c>
      <c r="J23" s="62">
        <v>1</v>
      </c>
      <c r="K23" s="63">
        <f t="shared" si="0"/>
        <v>248400</v>
      </c>
      <c r="L23" s="43">
        <v>248400</v>
      </c>
    </row>
    <row r="24" spans="1:12" ht="15.75">
      <c r="A24" s="57">
        <v>16</v>
      </c>
      <c r="B24" s="35" t="s">
        <v>215</v>
      </c>
      <c r="C24" s="56" t="s">
        <v>228</v>
      </c>
      <c r="D24" s="36" t="s">
        <v>217</v>
      </c>
      <c r="E24" s="35" t="s">
        <v>216</v>
      </c>
      <c r="F24" s="45" t="s">
        <v>295</v>
      </c>
      <c r="G24" s="36" t="s">
        <v>227</v>
      </c>
      <c r="H24" s="35" t="s">
        <v>274</v>
      </c>
      <c r="I24" s="57" t="s">
        <v>278</v>
      </c>
      <c r="J24" s="62">
        <v>1</v>
      </c>
      <c r="K24" s="63">
        <f t="shared" si="0"/>
        <v>386400</v>
      </c>
      <c r="L24" s="43">
        <v>386400</v>
      </c>
    </row>
    <row r="25" spans="1:12" ht="15.75">
      <c r="A25" s="57">
        <v>17</v>
      </c>
      <c r="B25" s="35" t="s">
        <v>215</v>
      </c>
      <c r="C25" s="56" t="s">
        <v>228</v>
      </c>
      <c r="D25" s="36" t="s">
        <v>217</v>
      </c>
      <c r="E25" s="35" t="s">
        <v>216</v>
      </c>
      <c r="F25" s="45" t="s">
        <v>296</v>
      </c>
      <c r="G25" s="36" t="s">
        <v>227</v>
      </c>
      <c r="H25" s="35" t="s">
        <v>274</v>
      </c>
      <c r="I25" s="57" t="s">
        <v>278</v>
      </c>
      <c r="J25" s="62">
        <v>1</v>
      </c>
      <c r="K25" s="63">
        <f t="shared" si="0"/>
        <v>128800</v>
      </c>
      <c r="L25" s="43">
        <v>128800</v>
      </c>
    </row>
    <row r="26" spans="1:12" ht="15.75">
      <c r="A26" s="57">
        <v>18</v>
      </c>
      <c r="B26" s="35" t="s">
        <v>215</v>
      </c>
      <c r="C26" s="56" t="s">
        <v>228</v>
      </c>
      <c r="D26" s="36" t="s">
        <v>217</v>
      </c>
      <c r="E26" s="35" t="s">
        <v>216</v>
      </c>
      <c r="F26" s="45" t="s">
        <v>297</v>
      </c>
      <c r="G26" s="36" t="s">
        <v>265</v>
      </c>
      <c r="H26" s="35" t="s">
        <v>275</v>
      </c>
      <c r="I26" s="57" t="s">
        <v>277</v>
      </c>
      <c r="J26" s="62">
        <v>42700</v>
      </c>
      <c r="K26" s="63">
        <f t="shared" si="0"/>
        <v>5345</v>
      </c>
      <c r="L26" s="43">
        <v>228231500</v>
      </c>
    </row>
    <row r="27" spans="1:12" ht="15.75">
      <c r="A27" s="57">
        <v>19</v>
      </c>
      <c r="B27" s="35" t="s">
        <v>215</v>
      </c>
      <c r="C27" s="56" t="s">
        <v>255</v>
      </c>
      <c r="D27" s="36" t="s">
        <v>217</v>
      </c>
      <c r="E27" s="35" t="s">
        <v>216</v>
      </c>
      <c r="F27" s="45" t="s">
        <v>298</v>
      </c>
      <c r="G27" s="36" t="s">
        <v>226</v>
      </c>
      <c r="H27" s="35" t="s">
        <v>276</v>
      </c>
      <c r="I27" s="57" t="s">
        <v>278</v>
      </c>
      <c r="J27" s="62">
        <v>150</v>
      </c>
      <c r="K27" s="63">
        <f t="shared" si="0"/>
        <v>20000</v>
      </c>
      <c r="L27" s="43">
        <v>3000000</v>
      </c>
    </row>
    <row r="28" spans="1:12" ht="47.25">
      <c r="A28" s="57">
        <v>20</v>
      </c>
      <c r="B28" s="35" t="s">
        <v>218</v>
      </c>
      <c r="C28" s="56" t="s">
        <v>230</v>
      </c>
      <c r="D28" s="36" t="s">
        <v>217</v>
      </c>
      <c r="E28" s="35" t="s">
        <v>310</v>
      </c>
      <c r="F28" s="45" t="s">
        <v>299</v>
      </c>
      <c r="G28" s="36" t="s">
        <v>231</v>
      </c>
      <c r="H28" s="35" t="s">
        <v>300</v>
      </c>
      <c r="I28" s="57" t="s">
        <v>278</v>
      </c>
      <c r="J28" s="43">
        <v>2</v>
      </c>
      <c r="K28" s="44">
        <f t="shared" si="0"/>
        <v>168000</v>
      </c>
      <c r="L28" s="43">
        <v>336000</v>
      </c>
    </row>
    <row r="29" spans="1:12" ht="47.25">
      <c r="A29" s="57">
        <v>21</v>
      </c>
      <c r="B29" s="35" t="s">
        <v>218</v>
      </c>
      <c r="C29" s="56" t="s">
        <v>230</v>
      </c>
      <c r="D29" s="36" t="s">
        <v>217</v>
      </c>
      <c r="E29" s="35" t="s">
        <v>310</v>
      </c>
      <c r="F29" s="45" t="s">
        <v>301</v>
      </c>
      <c r="G29" s="36" t="s">
        <v>231</v>
      </c>
      <c r="H29" s="35" t="s">
        <v>302</v>
      </c>
      <c r="I29" s="57" t="s">
        <v>278</v>
      </c>
      <c r="J29" s="43">
        <v>1</v>
      </c>
      <c r="K29" s="44">
        <f t="shared" si="0"/>
        <v>7960245.5899999999</v>
      </c>
      <c r="L29" s="43">
        <v>7960245.5899999999</v>
      </c>
    </row>
    <row r="30" spans="1:12" ht="47.25">
      <c r="A30" s="57">
        <v>22</v>
      </c>
      <c r="B30" s="35" t="s">
        <v>218</v>
      </c>
      <c r="C30" s="56" t="s">
        <v>303</v>
      </c>
      <c r="D30" s="36" t="s">
        <v>304</v>
      </c>
      <c r="E30" s="35" t="s">
        <v>234</v>
      </c>
      <c r="F30" s="45" t="s">
        <v>305</v>
      </c>
      <c r="G30" s="36" t="s">
        <v>233</v>
      </c>
      <c r="H30" s="35" t="s">
        <v>306</v>
      </c>
      <c r="I30" s="57" t="s">
        <v>278</v>
      </c>
      <c r="J30" s="43">
        <v>12</v>
      </c>
      <c r="K30" s="44">
        <f t="shared" si="0"/>
        <v>2731860</v>
      </c>
      <c r="L30" s="43">
        <v>32782320</v>
      </c>
    </row>
    <row r="31" spans="1:12" ht="78.75">
      <c r="A31" s="57">
        <v>23</v>
      </c>
      <c r="B31" s="35" t="s">
        <v>218</v>
      </c>
      <c r="C31" s="56" t="s">
        <v>232</v>
      </c>
      <c r="D31" s="36" t="s">
        <v>304</v>
      </c>
      <c r="E31" s="35" t="s">
        <v>234</v>
      </c>
      <c r="F31" s="45" t="s">
        <v>308</v>
      </c>
      <c r="G31" s="36" t="s">
        <v>241</v>
      </c>
      <c r="H31" s="35" t="s">
        <v>307</v>
      </c>
      <c r="I31" s="57" t="s">
        <v>278</v>
      </c>
      <c r="J31" s="43">
        <v>12</v>
      </c>
      <c r="K31" s="65">
        <f>+L31/J31</f>
        <v>90000</v>
      </c>
      <c r="L31" s="43">
        <v>1080000</v>
      </c>
    </row>
    <row r="32" spans="1:12" ht="78.75">
      <c r="A32" s="57">
        <v>24</v>
      </c>
      <c r="B32" s="35" t="s">
        <v>218</v>
      </c>
      <c r="C32" s="56" t="s">
        <v>232</v>
      </c>
      <c r="D32" s="36" t="s">
        <v>304</v>
      </c>
      <c r="E32" s="35" t="s">
        <v>234</v>
      </c>
      <c r="F32" s="45" t="s">
        <v>309</v>
      </c>
      <c r="G32" s="36" t="s">
        <v>241</v>
      </c>
      <c r="H32" s="35" t="s">
        <v>307</v>
      </c>
      <c r="I32" s="57" t="s">
        <v>278</v>
      </c>
      <c r="J32" s="43">
        <v>12</v>
      </c>
      <c r="K32" s="44">
        <f t="shared" si="0"/>
        <v>90000</v>
      </c>
      <c r="L32" s="43">
        <v>1080000</v>
      </c>
    </row>
    <row r="33" spans="1:12" ht="47.25">
      <c r="A33" s="57">
        <v>26</v>
      </c>
      <c r="B33" s="35" t="s">
        <v>218</v>
      </c>
      <c r="C33" s="56" t="s">
        <v>235</v>
      </c>
      <c r="D33" s="36" t="s">
        <v>304</v>
      </c>
      <c r="E33" s="35" t="s">
        <v>310</v>
      </c>
      <c r="F33" s="45" t="s">
        <v>245</v>
      </c>
      <c r="G33" s="36" t="s">
        <v>246</v>
      </c>
      <c r="H33" s="35" t="s">
        <v>311</v>
      </c>
      <c r="I33" s="57" t="s">
        <v>278</v>
      </c>
      <c r="J33" s="43">
        <v>12</v>
      </c>
      <c r="K33" s="44">
        <f t="shared" si="0"/>
        <v>0</v>
      </c>
      <c r="L33" s="43"/>
    </row>
    <row r="34" spans="1:12" ht="47.25">
      <c r="A34" s="57">
        <v>27</v>
      </c>
      <c r="B34" s="35" t="s">
        <v>218</v>
      </c>
      <c r="C34" s="56" t="s">
        <v>235</v>
      </c>
      <c r="D34" s="36" t="s">
        <v>304</v>
      </c>
      <c r="E34" s="35" t="s">
        <v>310</v>
      </c>
      <c r="F34" s="45" t="s">
        <v>244</v>
      </c>
      <c r="G34" s="36" t="s">
        <v>246</v>
      </c>
      <c r="H34" s="35" t="s">
        <v>311</v>
      </c>
      <c r="I34" s="57" t="s">
        <v>278</v>
      </c>
      <c r="J34" s="43">
        <v>12</v>
      </c>
      <c r="K34" s="44">
        <f t="shared" si="0"/>
        <v>0</v>
      </c>
      <c r="L34" s="43"/>
    </row>
    <row r="35" spans="1:12" ht="15.75" customHeight="1">
      <c r="A35" s="57">
        <v>28</v>
      </c>
      <c r="B35" s="35" t="s">
        <v>218</v>
      </c>
      <c r="C35" s="56" t="s">
        <v>228</v>
      </c>
      <c r="D35" s="36" t="s">
        <v>217</v>
      </c>
      <c r="E35" s="35" t="s">
        <v>316</v>
      </c>
      <c r="F35" s="45" t="s">
        <v>313</v>
      </c>
      <c r="G35" s="36" t="s">
        <v>229</v>
      </c>
      <c r="H35" s="35" t="s">
        <v>312</v>
      </c>
      <c r="I35" s="57" t="s">
        <v>278</v>
      </c>
      <c r="J35" s="43">
        <v>1</v>
      </c>
      <c r="K35" s="44">
        <f t="shared" si="0"/>
        <v>75000</v>
      </c>
      <c r="L35" s="43">
        <v>75000</v>
      </c>
    </row>
    <row r="36" spans="1:12" ht="63">
      <c r="A36" s="57">
        <v>29</v>
      </c>
      <c r="B36" s="35" t="s">
        <v>218</v>
      </c>
      <c r="C36" s="56" t="s">
        <v>228</v>
      </c>
      <c r="D36" s="36" t="s">
        <v>217</v>
      </c>
      <c r="E36" s="35" t="s">
        <v>316</v>
      </c>
      <c r="F36" s="45" t="s">
        <v>314</v>
      </c>
      <c r="G36" s="36" t="s">
        <v>229</v>
      </c>
      <c r="H36" s="35" t="s">
        <v>312</v>
      </c>
      <c r="I36" s="57" t="s">
        <v>278</v>
      </c>
      <c r="J36" s="43">
        <v>1</v>
      </c>
      <c r="K36" s="44">
        <f t="shared" si="0"/>
        <v>150000</v>
      </c>
      <c r="L36" s="43">
        <v>150000</v>
      </c>
    </row>
    <row r="37" spans="1:12" ht="63">
      <c r="A37" s="57">
        <v>30</v>
      </c>
      <c r="B37" s="35" t="s">
        <v>218</v>
      </c>
      <c r="C37" s="56" t="s">
        <v>228</v>
      </c>
      <c r="D37" s="36" t="s">
        <v>217</v>
      </c>
      <c r="E37" s="35" t="s">
        <v>316</v>
      </c>
      <c r="F37" s="45" t="s">
        <v>315</v>
      </c>
      <c r="G37" s="36" t="s">
        <v>229</v>
      </c>
      <c r="H37" s="35" t="s">
        <v>312</v>
      </c>
      <c r="I37" s="57" t="s">
        <v>278</v>
      </c>
      <c r="J37" s="43">
        <v>1</v>
      </c>
      <c r="K37" s="44">
        <f t="shared" si="0"/>
        <v>30000</v>
      </c>
      <c r="L37" s="43">
        <v>30000</v>
      </c>
    </row>
    <row r="38" spans="1:12" ht="63">
      <c r="A38" s="57">
        <v>31</v>
      </c>
      <c r="B38" s="35" t="s">
        <v>218</v>
      </c>
      <c r="C38" s="56" t="s">
        <v>232</v>
      </c>
      <c r="D38" s="36" t="s">
        <v>304</v>
      </c>
      <c r="E38" s="35" t="s">
        <v>310</v>
      </c>
      <c r="F38" s="45" t="s">
        <v>317</v>
      </c>
      <c r="G38" s="36" t="s">
        <v>240</v>
      </c>
      <c r="H38" s="35" t="s">
        <v>318</v>
      </c>
      <c r="I38" s="57" t="s">
        <v>278</v>
      </c>
      <c r="J38" s="43">
        <v>12</v>
      </c>
      <c r="K38" s="44">
        <f t="shared" si="0"/>
        <v>224000</v>
      </c>
      <c r="L38" s="43">
        <v>2688000</v>
      </c>
    </row>
    <row r="39" spans="1:12" ht="47.25">
      <c r="A39" s="57">
        <v>32</v>
      </c>
      <c r="B39" s="35" t="s">
        <v>218</v>
      </c>
      <c r="C39" s="36" t="s">
        <v>235</v>
      </c>
      <c r="D39" s="36" t="s">
        <v>304</v>
      </c>
      <c r="E39" s="35" t="s">
        <v>310</v>
      </c>
      <c r="F39" s="45" t="s">
        <v>238</v>
      </c>
      <c r="G39" s="36" t="s">
        <v>236</v>
      </c>
      <c r="H39" s="35" t="s">
        <v>321</v>
      </c>
      <c r="I39" s="57" t="s">
        <v>278</v>
      </c>
      <c r="J39" s="43">
        <v>12</v>
      </c>
      <c r="K39" s="44">
        <f t="shared" si="0"/>
        <v>1050000</v>
      </c>
      <c r="L39" s="43">
        <v>12600000</v>
      </c>
    </row>
    <row r="40" spans="1:12" ht="47.25">
      <c r="A40" s="57">
        <v>33</v>
      </c>
      <c r="B40" s="35" t="s">
        <v>218</v>
      </c>
      <c r="C40" s="36" t="s">
        <v>235</v>
      </c>
      <c r="D40" s="36" t="s">
        <v>304</v>
      </c>
      <c r="E40" s="35" t="s">
        <v>310</v>
      </c>
      <c r="F40" s="45" t="s">
        <v>319</v>
      </c>
      <c r="G40" s="36" t="s">
        <v>236</v>
      </c>
      <c r="H40" s="35" t="s">
        <v>321</v>
      </c>
      <c r="I40" s="57" t="s">
        <v>278</v>
      </c>
      <c r="J40" s="43">
        <v>12</v>
      </c>
      <c r="K40" s="44">
        <f t="shared" si="0"/>
        <v>109640</v>
      </c>
      <c r="L40" s="43">
        <v>1315680</v>
      </c>
    </row>
    <row r="41" spans="1:12" ht="47.25">
      <c r="A41" s="57">
        <v>34</v>
      </c>
      <c r="B41" s="35" t="s">
        <v>218</v>
      </c>
      <c r="C41" s="36" t="s">
        <v>235</v>
      </c>
      <c r="D41" s="36" t="s">
        <v>304</v>
      </c>
      <c r="E41" s="35" t="s">
        <v>310</v>
      </c>
      <c r="F41" s="45" t="s">
        <v>239</v>
      </c>
      <c r="G41" s="36" t="s">
        <v>236</v>
      </c>
      <c r="H41" s="35" t="s">
        <v>321</v>
      </c>
      <c r="I41" s="57" t="s">
        <v>278</v>
      </c>
      <c r="J41" s="43">
        <v>12</v>
      </c>
      <c r="K41" s="44">
        <f t="shared" si="0"/>
        <v>1704000</v>
      </c>
      <c r="L41" s="43">
        <v>20448000</v>
      </c>
    </row>
    <row r="42" spans="1:12" ht="47.25">
      <c r="A42" s="57">
        <v>35</v>
      </c>
      <c r="B42" s="35" t="s">
        <v>218</v>
      </c>
      <c r="C42" s="36" t="s">
        <v>235</v>
      </c>
      <c r="D42" s="36" t="s">
        <v>304</v>
      </c>
      <c r="E42" s="35" t="s">
        <v>310</v>
      </c>
      <c r="F42" s="45" t="s">
        <v>320</v>
      </c>
      <c r="G42" s="36" t="s">
        <v>236</v>
      </c>
      <c r="H42" s="35" t="s">
        <v>321</v>
      </c>
      <c r="I42" s="57" t="s">
        <v>278</v>
      </c>
      <c r="J42" s="43">
        <v>12</v>
      </c>
      <c r="K42" s="44">
        <f t="shared" si="0"/>
        <v>3980000</v>
      </c>
      <c r="L42" s="43">
        <v>47760000</v>
      </c>
    </row>
    <row r="43" spans="1:12" ht="47.25">
      <c r="A43" s="57">
        <v>36</v>
      </c>
      <c r="B43" s="35" t="s">
        <v>218</v>
      </c>
      <c r="C43" s="36" t="s">
        <v>235</v>
      </c>
      <c r="D43" s="36" t="s">
        <v>304</v>
      </c>
      <c r="E43" s="35" t="s">
        <v>310</v>
      </c>
      <c r="F43" s="45" t="s">
        <v>237</v>
      </c>
      <c r="G43" s="36" t="s">
        <v>236</v>
      </c>
      <c r="H43" s="35" t="s">
        <v>321</v>
      </c>
      <c r="I43" s="57" t="s">
        <v>278</v>
      </c>
      <c r="J43" s="43">
        <v>12</v>
      </c>
      <c r="K43" s="44">
        <f t="shared" si="0"/>
        <v>1990000</v>
      </c>
      <c r="L43" s="43">
        <v>23880000</v>
      </c>
    </row>
    <row r="44" spans="1:12" ht="63">
      <c r="A44" s="57">
        <v>37</v>
      </c>
      <c r="B44" s="35" t="s">
        <v>214</v>
      </c>
      <c r="C44" s="56" t="s">
        <v>228</v>
      </c>
      <c r="D44" s="36" t="s">
        <v>217</v>
      </c>
      <c r="E44" s="35" t="s">
        <v>316</v>
      </c>
      <c r="F44" s="45" t="s">
        <v>322</v>
      </c>
      <c r="G44" s="36" t="s">
        <v>229</v>
      </c>
      <c r="H44" s="35" t="s">
        <v>312</v>
      </c>
      <c r="I44" s="57" t="s">
        <v>278</v>
      </c>
      <c r="J44" s="43">
        <v>1</v>
      </c>
      <c r="K44" s="44">
        <f t="shared" si="0"/>
        <v>150000</v>
      </c>
      <c r="L44" s="43">
        <v>150000</v>
      </c>
    </row>
    <row r="45" spans="1:12" ht="63">
      <c r="A45" s="57">
        <v>38</v>
      </c>
      <c r="B45" s="35" t="s">
        <v>214</v>
      </c>
      <c r="C45" s="56" t="s">
        <v>228</v>
      </c>
      <c r="D45" s="36" t="s">
        <v>217</v>
      </c>
      <c r="E45" s="35" t="s">
        <v>316</v>
      </c>
      <c r="F45" s="45" t="s">
        <v>323</v>
      </c>
      <c r="G45" s="36" t="s">
        <v>229</v>
      </c>
      <c r="H45" s="35" t="s">
        <v>312</v>
      </c>
      <c r="I45" s="57" t="s">
        <v>278</v>
      </c>
      <c r="J45" s="43">
        <v>1</v>
      </c>
      <c r="K45" s="44">
        <f t="shared" si="0"/>
        <v>60000</v>
      </c>
      <c r="L45" s="43">
        <v>60000</v>
      </c>
    </row>
    <row r="46" spans="1:12" ht="63">
      <c r="A46" s="57">
        <v>39</v>
      </c>
      <c r="B46" s="35" t="s">
        <v>214</v>
      </c>
      <c r="C46" s="56" t="s">
        <v>228</v>
      </c>
      <c r="D46" s="36" t="s">
        <v>217</v>
      </c>
      <c r="E46" s="35" t="s">
        <v>316</v>
      </c>
      <c r="F46" s="45" t="s">
        <v>324</v>
      </c>
      <c r="G46" s="36" t="s">
        <v>229</v>
      </c>
      <c r="H46" s="35" t="s">
        <v>312</v>
      </c>
      <c r="I46" s="57" t="s">
        <v>278</v>
      </c>
      <c r="J46" s="43">
        <v>1</v>
      </c>
      <c r="K46" s="44">
        <f t="shared" si="0"/>
        <v>300000</v>
      </c>
      <c r="L46" s="43">
        <v>300000</v>
      </c>
    </row>
    <row r="47" spans="1:12" ht="47.25">
      <c r="A47" s="57">
        <v>40</v>
      </c>
      <c r="B47" s="35" t="s">
        <v>214</v>
      </c>
      <c r="C47" s="36" t="s">
        <v>235</v>
      </c>
      <c r="D47" s="36" t="s">
        <v>304</v>
      </c>
      <c r="E47" s="35" t="s">
        <v>310</v>
      </c>
      <c r="F47" s="45" t="s">
        <v>325</v>
      </c>
      <c r="G47" s="36" t="s">
        <v>236</v>
      </c>
      <c r="H47" s="35" t="s">
        <v>321</v>
      </c>
      <c r="I47" s="57" t="s">
        <v>278</v>
      </c>
      <c r="J47" s="43">
        <v>12</v>
      </c>
      <c r="K47" s="44">
        <f t="shared" si="0"/>
        <v>53528</v>
      </c>
      <c r="L47" s="43">
        <v>642336</v>
      </c>
    </row>
    <row r="48" spans="1:12" ht="47.25">
      <c r="A48" s="57">
        <v>41</v>
      </c>
      <c r="B48" s="35" t="s">
        <v>214</v>
      </c>
      <c r="C48" s="36" t="s">
        <v>242</v>
      </c>
      <c r="D48" s="36" t="s">
        <v>304</v>
      </c>
      <c r="E48" s="35" t="s">
        <v>310</v>
      </c>
      <c r="F48" s="36">
        <v>17</v>
      </c>
      <c r="G48" s="36" t="s">
        <v>243</v>
      </c>
      <c r="H48" s="35" t="s">
        <v>326</v>
      </c>
      <c r="I48" s="57" t="s">
        <v>278</v>
      </c>
      <c r="J48" s="43">
        <v>1</v>
      </c>
      <c r="K48" s="44">
        <f t="shared" si="0"/>
        <v>5924800</v>
      </c>
      <c r="L48" s="43">
        <v>5924800</v>
      </c>
    </row>
    <row r="49" spans="1:12" ht="63">
      <c r="A49" s="57">
        <v>42</v>
      </c>
      <c r="B49" s="35" t="s">
        <v>214</v>
      </c>
      <c r="C49" s="56" t="s">
        <v>228</v>
      </c>
      <c r="D49" s="36" t="s">
        <v>217</v>
      </c>
      <c r="E49" s="35" t="s">
        <v>316</v>
      </c>
      <c r="F49" s="36" t="s">
        <v>329</v>
      </c>
      <c r="G49" s="36" t="s">
        <v>229</v>
      </c>
      <c r="H49" s="35" t="s">
        <v>312</v>
      </c>
      <c r="I49" s="57" t="s">
        <v>278</v>
      </c>
      <c r="J49" s="43">
        <v>1</v>
      </c>
      <c r="K49" s="44">
        <f t="shared" si="0"/>
        <v>75000</v>
      </c>
      <c r="L49" s="43">
        <v>75000</v>
      </c>
    </row>
    <row r="50" spans="1:12" ht="63">
      <c r="A50" s="57">
        <v>43</v>
      </c>
      <c r="B50" s="35" t="s">
        <v>214</v>
      </c>
      <c r="C50" s="56" t="s">
        <v>228</v>
      </c>
      <c r="D50" s="36" t="s">
        <v>217</v>
      </c>
      <c r="E50" s="35" t="s">
        <v>316</v>
      </c>
      <c r="F50" s="36" t="s">
        <v>328</v>
      </c>
      <c r="G50" s="36" t="s">
        <v>229</v>
      </c>
      <c r="H50" s="35" t="s">
        <v>312</v>
      </c>
      <c r="I50" s="57" t="s">
        <v>278</v>
      </c>
      <c r="J50" s="43">
        <v>1</v>
      </c>
      <c r="K50" s="44">
        <f t="shared" si="0"/>
        <v>30000</v>
      </c>
      <c r="L50" s="43">
        <v>30000</v>
      </c>
    </row>
    <row r="51" spans="1:12" ht="63">
      <c r="A51" s="57">
        <v>44</v>
      </c>
      <c r="B51" s="35" t="s">
        <v>214</v>
      </c>
      <c r="C51" s="56" t="s">
        <v>228</v>
      </c>
      <c r="D51" s="36" t="s">
        <v>217</v>
      </c>
      <c r="E51" s="35" t="s">
        <v>316</v>
      </c>
      <c r="F51" s="36" t="s">
        <v>327</v>
      </c>
      <c r="G51" s="36" t="s">
        <v>229</v>
      </c>
      <c r="H51" s="35" t="s">
        <v>312</v>
      </c>
      <c r="I51" s="57" t="s">
        <v>278</v>
      </c>
      <c r="J51" s="43">
        <v>1</v>
      </c>
      <c r="K51" s="44">
        <f t="shared" si="0"/>
        <v>150000</v>
      </c>
      <c r="L51" s="43">
        <v>150000</v>
      </c>
    </row>
    <row r="52" spans="1:12" ht="47.25">
      <c r="A52" s="57">
        <v>45</v>
      </c>
      <c r="B52" s="35" t="s">
        <v>215</v>
      </c>
      <c r="C52" s="56" t="s">
        <v>230</v>
      </c>
      <c r="D52" s="36" t="s">
        <v>217</v>
      </c>
      <c r="E52" s="35" t="s">
        <v>310</v>
      </c>
      <c r="F52" s="36" t="s">
        <v>330</v>
      </c>
      <c r="G52" s="36" t="s">
        <v>231</v>
      </c>
      <c r="H52" s="35" t="s">
        <v>302</v>
      </c>
      <c r="I52" s="57" t="s">
        <v>278</v>
      </c>
      <c r="J52" s="43">
        <v>1</v>
      </c>
      <c r="K52" s="44">
        <f t="shared" si="0"/>
        <v>369600</v>
      </c>
      <c r="L52" s="43">
        <v>369600</v>
      </c>
    </row>
    <row r="53" spans="1:12" ht="63">
      <c r="A53" s="57">
        <v>46</v>
      </c>
      <c r="B53" s="35" t="s">
        <v>215</v>
      </c>
      <c r="C53" s="56" t="s">
        <v>228</v>
      </c>
      <c r="D53" s="36" t="s">
        <v>217</v>
      </c>
      <c r="E53" s="35" t="s">
        <v>316</v>
      </c>
      <c r="F53" s="36" t="s">
        <v>333</v>
      </c>
      <c r="G53" s="36" t="s">
        <v>229</v>
      </c>
      <c r="H53" s="35" t="s">
        <v>312</v>
      </c>
      <c r="I53" s="57" t="s">
        <v>278</v>
      </c>
      <c r="J53" s="43">
        <v>1</v>
      </c>
      <c r="K53" s="44">
        <f t="shared" si="0"/>
        <v>300000</v>
      </c>
      <c r="L53" s="43">
        <v>300000</v>
      </c>
    </row>
    <row r="54" spans="1:12" ht="63">
      <c r="A54" s="57">
        <v>47</v>
      </c>
      <c r="B54" s="35" t="s">
        <v>215</v>
      </c>
      <c r="C54" s="56" t="s">
        <v>228</v>
      </c>
      <c r="D54" s="36" t="s">
        <v>217</v>
      </c>
      <c r="E54" s="35" t="s">
        <v>316</v>
      </c>
      <c r="F54" s="36" t="s">
        <v>332</v>
      </c>
      <c r="G54" s="36" t="s">
        <v>229</v>
      </c>
      <c r="H54" s="35" t="s">
        <v>312</v>
      </c>
      <c r="I54" s="57" t="s">
        <v>278</v>
      </c>
      <c r="J54" s="43">
        <v>1</v>
      </c>
      <c r="K54" s="44">
        <f t="shared" si="0"/>
        <v>150000</v>
      </c>
      <c r="L54" s="43">
        <v>150000</v>
      </c>
    </row>
    <row r="55" spans="1:12" ht="63">
      <c r="A55" s="57">
        <v>48</v>
      </c>
      <c r="B55" s="35" t="s">
        <v>215</v>
      </c>
      <c r="C55" s="56" t="s">
        <v>228</v>
      </c>
      <c r="D55" s="36" t="s">
        <v>217</v>
      </c>
      <c r="E55" s="35" t="s">
        <v>316</v>
      </c>
      <c r="F55" s="36" t="s">
        <v>331</v>
      </c>
      <c r="G55" s="36" t="s">
        <v>229</v>
      </c>
      <c r="H55" s="35" t="s">
        <v>312</v>
      </c>
      <c r="I55" s="57" t="s">
        <v>278</v>
      </c>
      <c r="J55" s="43">
        <v>1</v>
      </c>
      <c r="K55" s="44">
        <f t="shared" si="0"/>
        <v>60000</v>
      </c>
      <c r="L55" s="43">
        <v>60000</v>
      </c>
    </row>
    <row r="56" spans="1:12" ht="63">
      <c r="A56" s="57">
        <v>49</v>
      </c>
      <c r="B56" s="35" t="s">
        <v>215</v>
      </c>
      <c r="C56" s="56" t="s">
        <v>228</v>
      </c>
      <c r="D56" s="36" t="s">
        <v>217</v>
      </c>
      <c r="E56" s="35" t="s">
        <v>316</v>
      </c>
      <c r="F56" s="36" t="s">
        <v>334</v>
      </c>
      <c r="G56" s="36" t="s">
        <v>229</v>
      </c>
      <c r="H56" s="35" t="s">
        <v>312</v>
      </c>
      <c r="I56" s="57" t="s">
        <v>278</v>
      </c>
      <c r="J56" s="43">
        <v>1</v>
      </c>
      <c r="K56" s="44">
        <f t="shared" si="0"/>
        <v>150000</v>
      </c>
      <c r="L56" s="43">
        <v>150000</v>
      </c>
    </row>
    <row r="57" spans="1:12" ht="63">
      <c r="A57" s="57">
        <v>50</v>
      </c>
      <c r="B57" s="35" t="s">
        <v>215</v>
      </c>
      <c r="C57" s="56" t="s">
        <v>228</v>
      </c>
      <c r="D57" s="36" t="s">
        <v>217</v>
      </c>
      <c r="E57" s="35" t="s">
        <v>316</v>
      </c>
      <c r="F57" s="36" t="s">
        <v>335</v>
      </c>
      <c r="G57" s="36" t="s">
        <v>229</v>
      </c>
      <c r="H57" s="35" t="s">
        <v>312</v>
      </c>
      <c r="I57" s="57" t="s">
        <v>278</v>
      </c>
      <c r="J57" s="43">
        <v>1</v>
      </c>
      <c r="K57" s="44">
        <f t="shared" si="0"/>
        <v>75000</v>
      </c>
      <c r="L57" s="43">
        <v>75000</v>
      </c>
    </row>
    <row r="58" spans="1:12" ht="63">
      <c r="A58" s="57">
        <v>51</v>
      </c>
      <c r="B58" s="35" t="s">
        <v>215</v>
      </c>
      <c r="C58" s="56" t="s">
        <v>228</v>
      </c>
      <c r="D58" s="36" t="s">
        <v>217</v>
      </c>
      <c r="E58" s="35" t="s">
        <v>316</v>
      </c>
      <c r="F58" s="64" t="s">
        <v>336</v>
      </c>
      <c r="G58" s="36" t="s">
        <v>229</v>
      </c>
      <c r="H58" s="35" t="s">
        <v>312</v>
      </c>
      <c r="I58" s="57" t="s">
        <v>278</v>
      </c>
      <c r="J58" s="43">
        <v>1</v>
      </c>
      <c r="K58" s="44">
        <f t="shared" si="0"/>
        <v>75000</v>
      </c>
      <c r="L58" s="43">
        <v>75000</v>
      </c>
    </row>
    <row r="59" spans="1:12" ht="63">
      <c r="A59" s="57">
        <v>52</v>
      </c>
      <c r="B59" s="35" t="s">
        <v>215</v>
      </c>
      <c r="C59" s="56" t="s">
        <v>228</v>
      </c>
      <c r="D59" s="36" t="s">
        <v>217</v>
      </c>
      <c r="E59" s="35" t="s">
        <v>316</v>
      </c>
      <c r="F59" s="36" t="s">
        <v>337</v>
      </c>
      <c r="G59" s="36" t="s">
        <v>229</v>
      </c>
      <c r="H59" s="35" t="s">
        <v>312</v>
      </c>
      <c r="I59" s="57" t="s">
        <v>278</v>
      </c>
      <c r="J59" s="43">
        <v>1</v>
      </c>
      <c r="K59" s="44">
        <f t="shared" si="0"/>
        <v>30000</v>
      </c>
      <c r="L59" s="43">
        <v>30000</v>
      </c>
    </row>
    <row r="60" spans="1:12" ht="63">
      <c r="A60" s="57">
        <v>53</v>
      </c>
      <c r="B60" s="35" t="s">
        <v>215</v>
      </c>
      <c r="C60" s="56" t="s">
        <v>228</v>
      </c>
      <c r="D60" s="36" t="s">
        <v>217</v>
      </c>
      <c r="E60" s="35" t="s">
        <v>316</v>
      </c>
      <c r="F60" s="36" t="s">
        <v>338</v>
      </c>
      <c r="G60" s="36" t="s">
        <v>229</v>
      </c>
      <c r="H60" s="35" t="s">
        <v>312</v>
      </c>
      <c r="I60" s="57" t="s">
        <v>278</v>
      </c>
      <c r="J60" s="43">
        <v>1</v>
      </c>
      <c r="K60" s="44">
        <f t="shared" si="0"/>
        <v>30000</v>
      </c>
      <c r="L60" s="43">
        <v>30000</v>
      </c>
    </row>
    <row r="61" spans="1:12">
      <c r="C61" s="55"/>
    </row>
    <row r="62" spans="1:12">
      <c r="C62" s="55"/>
    </row>
    <row r="63" spans="1:12">
      <c r="C63" s="55"/>
    </row>
    <row r="64" spans="1:12">
      <c r="C64" s="55"/>
    </row>
    <row r="65" spans="3:3">
      <c r="C65" s="55"/>
    </row>
  </sheetData>
  <mergeCells count="15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5" sqref="A5:H5"/>
    </sheetView>
  </sheetViews>
  <sheetFormatPr defaultRowHeight="15"/>
  <cols>
    <col min="2" max="2" width="14.85546875" customWidth="1"/>
    <col min="3" max="3" width="15.140625" customWidth="1"/>
    <col min="4" max="4" width="19.5703125" customWidth="1"/>
    <col min="5" max="5" width="18.42578125" customWidth="1"/>
    <col min="6" max="6" width="15.42578125" customWidth="1"/>
    <col min="7" max="7" width="15.140625" customWidth="1"/>
    <col min="8" max="8" width="19.28515625" customWidth="1"/>
  </cols>
  <sheetData>
    <row r="1" spans="1:8" ht="66.75" customHeight="1">
      <c r="F1" s="78" t="s">
        <v>61</v>
      </c>
      <c r="G1" s="78"/>
      <c r="H1" s="78"/>
    </row>
    <row r="2" spans="1:8">
      <c r="F2" s="79" t="s">
        <v>64</v>
      </c>
      <c r="G2" s="79"/>
      <c r="H2" s="79"/>
    </row>
    <row r="4" spans="1:8" ht="41.25" customHeight="1">
      <c r="A4" s="73" t="s">
        <v>349</v>
      </c>
      <c r="B4" s="74"/>
      <c r="C4" s="74"/>
      <c r="D4" s="74"/>
      <c r="E4" s="74"/>
      <c r="F4" s="74"/>
      <c r="G4" s="74"/>
      <c r="H4" s="74"/>
    </row>
    <row r="5" spans="1:8" ht="15.75">
      <c r="A5" s="75" t="s">
        <v>46</v>
      </c>
      <c r="B5" s="75"/>
      <c r="C5" s="75"/>
      <c r="D5" s="75"/>
      <c r="E5" s="75"/>
      <c r="F5" s="75"/>
      <c r="G5" s="75"/>
      <c r="H5" s="75"/>
    </row>
    <row r="7" spans="1:8" ht="48.75" customHeight="1">
      <c r="A7" s="72" t="s">
        <v>0</v>
      </c>
      <c r="B7" s="72" t="s">
        <v>29</v>
      </c>
      <c r="C7" s="72" t="s">
        <v>62</v>
      </c>
      <c r="D7" s="72" t="s">
        <v>48</v>
      </c>
      <c r="E7" s="72" t="s">
        <v>49</v>
      </c>
      <c r="F7" s="89" t="s">
        <v>18</v>
      </c>
      <c r="G7" s="89"/>
      <c r="H7" s="2" t="s">
        <v>63</v>
      </c>
    </row>
    <row r="8" spans="1:8" ht="47.25" customHeight="1">
      <c r="A8" s="72"/>
      <c r="B8" s="72"/>
      <c r="C8" s="72"/>
      <c r="D8" s="72"/>
      <c r="E8" s="72"/>
      <c r="F8" s="19" t="s">
        <v>22</v>
      </c>
      <c r="G8" s="19" t="s">
        <v>23</v>
      </c>
      <c r="H8" s="2" t="s">
        <v>55</v>
      </c>
    </row>
    <row r="9" spans="1:8" ht="15.75">
      <c r="A9" s="2"/>
      <c r="B9" s="3"/>
      <c r="C9" s="52"/>
      <c r="D9" s="52"/>
      <c r="E9" s="52"/>
      <c r="F9" s="52"/>
      <c r="G9" s="52"/>
      <c r="H9" s="54"/>
    </row>
    <row r="10" spans="1:8" ht="44.25" customHeight="1">
      <c r="A10" s="81" t="s">
        <v>43</v>
      </c>
      <c r="B10" s="82"/>
      <c r="C10" s="82"/>
      <c r="D10" s="82"/>
      <c r="E10" s="82"/>
      <c r="F10" s="82"/>
      <c r="G10" s="82"/>
      <c r="H10" s="82"/>
    </row>
  </sheetData>
  <mergeCells count="11">
    <mergeCell ref="A10:H10"/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F7:G7"/>
  </mergeCells>
  <hyperlinks>
    <hyperlink ref="D7" r:id="rId1" display="javascript:scrollText(5421891)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5" sqref="A5:H5"/>
    </sheetView>
  </sheetViews>
  <sheetFormatPr defaultRowHeight="15"/>
  <cols>
    <col min="2" max="2" width="20.85546875" customWidth="1"/>
    <col min="3" max="3" width="14.42578125" customWidth="1"/>
    <col min="4" max="4" width="21.28515625" customWidth="1"/>
    <col min="5" max="5" width="21" customWidth="1"/>
    <col min="6" max="6" width="19.85546875" customWidth="1"/>
    <col min="7" max="7" width="25" customWidth="1"/>
    <col min="8" max="8" width="23.42578125" customWidth="1"/>
  </cols>
  <sheetData>
    <row r="1" spans="1:8" ht="50.25" customHeight="1">
      <c r="F1" s="78" t="s">
        <v>71</v>
      </c>
      <c r="G1" s="78"/>
      <c r="H1" s="78"/>
    </row>
    <row r="2" spans="1:8">
      <c r="F2" s="79" t="s">
        <v>70</v>
      </c>
      <c r="G2" s="79"/>
      <c r="H2" s="79"/>
    </row>
    <row r="4" spans="1:8" ht="39" customHeight="1">
      <c r="A4" s="73" t="s">
        <v>350</v>
      </c>
      <c r="B4" s="74"/>
      <c r="C4" s="74"/>
      <c r="D4" s="74"/>
      <c r="E4" s="74"/>
      <c r="F4" s="74"/>
      <c r="G4" s="74"/>
      <c r="H4" s="74"/>
    </row>
    <row r="5" spans="1:8" ht="15.75">
      <c r="A5" s="75" t="s">
        <v>13</v>
      </c>
      <c r="B5" s="75"/>
      <c r="C5" s="75"/>
      <c r="D5" s="75"/>
      <c r="E5" s="75"/>
      <c r="F5" s="75"/>
      <c r="G5" s="75"/>
      <c r="H5" s="75"/>
    </row>
    <row r="7" spans="1:8" ht="15.75">
      <c r="A7" s="90" t="s">
        <v>0</v>
      </c>
      <c r="B7" s="90" t="s">
        <v>65</v>
      </c>
      <c r="C7" s="90" t="s">
        <v>66</v>
      </c>
      <c r="D7" s="77" t="s">
        <v>67</v>
      </c>
      <c r="E7" s="77"/>
      <c r="F7" s="90" t="s">
        <v>210</v>
      </c>
      <c r="G7" s="90" t="s">
        <v>211</v>
      </c>
      <c r="H7" s="90" t="s">
        <v>212</v>
      </c>
    </row>
    <row r="8" spans="1:8" ht="82.5" customHeight="1">
      <c r="A8" s="91"/>
      <c r="B8" s="91"/>
      <c r="C8" s="91"/>
      <c r="D8" s="1" t="s">
        <v>68</v>
      </c>
      <c r="E8" s="29" t="s">
        <v>209</v>
      </c>
      <c r="F8" s="91"/>
      <c r="G8" s="91"/>
      <c r="H8" s="91"/>
    </row>
    <row r="9" spans="1:8" ht="15.75">
      <c r="A9" s="19" t="s">
        <v>7</v>
      </c>
      <c r="B9" s="3"/>
      <c r="C9" s="3"/>
      <c r="D9" s="20"/>
      <c r="E9" s="20"/>
      <c r="F9" s="20"/>
      <c r="G9" s="20"/>
      <c r="H9" s="20"/>
    </row>
    <row r="10" spans="1:8" ht="15.75">
      <c r="A10" s="19" t="s">
        <v>8</v>
      </c>
      <c r="B10" s="3"/>
      <c r="C10" s="3"/>
      <c r="D10" s="20"/>
      <c r="E10" s="20"/>
      <c r="F10" s="20"/>
      <c r="G10" s="20"/>
      <c r="H10" s="20"/>
    </row>
    <row r="11" spans="1:8" ht="15.75">
      <c r="A11" s="19" t="s">
        <v>9</v>
      </c>
      <c r="B11" s="3"/>
      <c r="C11" s="3"/>
      <c r="D11" s="20"/>
      <c r="E11" s="20"/>
      <c r="F11" s="20"/>
      <c r="G11" s="20"/>
      <c r="H11" s="20"/>
    </row>
    <row r="12" spans="1:8" ht="15.75">
      <c r="A12" s="19" t="s">
        <v>24</v>
      </c>
      <c r="B12" s="3"/>
      <c r="C12" s="3"/>
      <c r="D12" s="20"/>
      <c r="E12" s="20"/>
      <c r="F12" s="20"/>
      <c r="G12" s="20"/>
      <c r="H12" s="20"/>
    </row>
    <row r="13" spans="1:8" ht="15.75">
      <c r="A13" s="19" t="s">
        <v>56</v>
      </c>
      <c r="B13" s="3"/>
      <c r="C13" s="3"/>
      <c r="D13" s="20"/>
      <c r="E13" s="20"/>
      <c r="F13" s="20"/>
      <c r="G13" s="20"/>
      <c r="H13" s="20"/>
    </row>
    <row r="14" spans="1:8" ht="15.75">
      <c r="A14" s="19" t="s">
        <v>57</v>
      </c>
      <c r="B14" s="3"/>
      <c r="C14" s="3"/>
      <c r="D14" s="20"/>
      <c r="E14" s="20"/>
      <c r="F14" s="20"/>
      <c r="G14" s="20"/>
      <c r="H14" s="20"/>
    </row>
    <row r="15" spans="1:8">
      <c r="A15" s="82" t="s">
        <v>72</v>
      </c>
      <c r="B15" s="82"/>
      <c r="C15" s="82"/>
      <c r="D15" s="82"/>
      <c r="E15" s="82"/>
      <c r="F15" s="82"/>
      <c r="G15" s="82"/>
      <c r="H15" s="82"/>
    </row>
  </sheetData>
  <mergeCells count="12">
    <mergeCell ref="F1:H1"/>
    <mergeCell ref="F2:H2"/>
    <mergeCell ref="A4:H4"/>
    <mergeCell ref="A5:H5"/>
    <mergeCell ref="A15:H15"/>
    <mergeCell ref="A7:A8"/>
    <mergeCell ref="B7:B8"/>
    <mergeCell ref="C7:C8"/>
    <mergeCell ref="D7:E7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E14" sqref="E14"/>
    </sheetView>
  </sheetViews>
  <sheetFormatPr defaultRowHeight="15"/>
  <cols>
    <col min="2" max="2" width="25.42578125" customWidth="1"/>
    <col min="3" max="3" width="17.85546875" customWidth="1"/>
    <col min="4" max="4" width="18.140625" customWidth="1"/>
    <col min="5" max="5" width="18.7109375" customWidth="1"/>
    <col min="6" max="6" width="22" customWidth="1"/>
    <col min="7" max="7" width="22.140625" customWidth="1"/>
    <col min="8" max="8" width="20" customWidth="1"/>
    <col min="9" max="9" width="23.7109375" customWidth="1"/>
    <col min="10" max="10" width="20.42578125" customWidth="1"/>
    <col min="11" max="11" width="19.28515625" customWidth="1"/>
  </cols>
  <sheetData>
    <row r="1" spans="1:11" ht="60" customHeight="1">
      <c r="I1" s="78" t="s">
        <v>71</v>
      </c>
      <c r="J1" s="78"/>
      <c r="K1" s="78"/>
    </row>
    <row r="2" spans="1:11">
      <c r="I2" s="79" t="s">
        <v>90</v>
      </c>
      <c r="J2" s="79"/>
      <c r="K2" s="79"/>
    </row>
    <row r="4" spans="1:11" ht="42" customHeight="1">
      <c r="A4" s="73" t="s">
        <v>89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5" t="s">
        <v>13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8" spans="1:11" ht="23.25" customHeight="1">
      <c r="A8" s="77" t="s">
        <v>0</v>
      </c>
      <c r="B8" s="77" t="s">
        <v>73</v>
      </c>
      <c r="C8" s="77" t="s">
        <v>74</v>
      </c>
      <c r="D8" s="77" t="s">
        <v>75</v>
      </c>
      <c r="E8" s="77" t="s">
        <v>16</v>
      </c>
      <c r="F8" s="77" t="s">
        <v>67</v>
      </c>
      <c r="G8" s="77"/>
      <c r="H8" s="90" t="s">
        <v>92</v>
      </c>
      <c r="I8" s="90" t="s">
        <v>211</v>
      </c>
      <c r="J8" s="77" t="s">
        <v>213</v>
      </c>
      <c r="K8" s="77" t="s">
        <v>76</v>
      </c>
    </row>
    <row r="9" spans="1:11" ht="78.75">
      <c r="A9" s="77"/>
      <c r="B9" s="77"/>
      <c r="C9" s="77"/>
      <c r="D9" s="77"/>
      <c r="E9" s="77"/>
      <c r="F9" s="1" t="s">
        <v>68</v>
      </c>
      <c r="G9" s="1" t="s">
        <v>91</v>
      </c>
      <c r="H9" s="91"/>
      <c r="I9" s="91"/>
      <c r="J9" s="77"/>
      <c r="K9" s="77"/>
    </row>
    <row r="10" spans="1:11" ht="15.75">
      <c r="A10" s="8" t="s">
        <v>77</v>
      </c>
      <c r="B10" s="21" t="s">
        <v>78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79</v>
      </c>
      <c r="B13" s="21" t="s">
        <v>80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81</v>
      </c>
      <c r="B16" s="21" t="s">
        <v>82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83</v>
      </c>
      <c r="B19" s="21" t="s">
        <v>84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85</v>
      </c>
      <c r="B22" s="21" t="s">
        <v>86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87</v>
      </c>
      <c r="B25" s="21" t="s">
        <v>88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mergeCells count="14">
    <mergeCell ref="J8:J9"/>
    <mergeCell ref="K8:K9"/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Мундарижа</vt:lpstr>
      <vt:lpstr>1-илова </vt:lpstr>
      <vt:lpstr>3-илова</vt:lpstr>
      <vt:lpstr>2-илова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Muzaffar</cp:lastModifiedBy>
  <cp:lastPrinted>2021-06-08T05:14:50Z</cp:lastPrinted>
  <dcterms:created xsi:type="dcterms:W3CDTF">2021-06-03T04:14:16Z</dcterms:created>
  <dcterms:modified xsi:type="dcterms:W3CDTF">2023-04-17T12:02:43Z</dcterms:modified>
</cp:coreProperties>
</file>